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65" yWindow="435" windowWidth="11175" windowHeight="78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<sst xmlns="http://schemas.openxmlformats.org/spreadsheetml/2006/main" count="1079" uniqueCount="683">
  <si>
    <t>編號</t>
  </si>
  <si>
    <t>工作項目</t>
  </si>
  <si>
    <t>學校配合款</t>
  </si>
  <si>
    <t>補助款</t>
  </si>
  <si>
    <t>課外組</t>
  </si>
  <si>
    <t>生輔組</t>
  </si>
  <si>
    <t>進修部</t>
  </si>
  <si>
    <t>勞作組</t>
  </si>
  <si>
    <t>衛保組</t>
  </si>
  <si>
    <t>諮輔組</t>
  </si>
  <si>
    <t>諮商組</t>
  </si>
  <si>
    <t>已執行補助款</t>
  </si>
  <si>
    <t>學校配合款結算</t>
  </si>
  <si>
    <t>補助款結算</t>
  </si>
  <si>
    <t>一~1-1-1</t>
  </si>
  <si>
    <t>一~1-1-2</t>
  </si>
  <si>
    <t>一~1-1-3</t>
  </si>
  <si>
    <t>一~1-1-4</t>
  </si>
  <si>
    <t>一~1-1-5</t>
  </si>
  <si>
    <t>一~1-1-6</t>
  </si>
  <si>
    <t>一~1-1-7</t>
  </si>
  <si>
    <t>一~1-1-8</t>
  </si>
  <si>
    <t>一~1-1-9</t>
  </si>
  <si>
    <t>一~1-1-10</t>
  </si>
  <si>
    <t>一~1-1-11</t>
  </si>
  <si>
    <t>一~1-1-12</t>
  </si>
  <si>
    <t>宿舍幹部訓練活動</t>
  </si>
  <si>
    <t>進修部班級幹部研習營</t>
  </si>
  <si>
    <t>營造學生住宿快樂學習環境</t>
  </si>
  <si>
    <t>6,000  </t>
  </si>
  <si>
    <t>0(含獎金：0)(含獎品：0)</t>
  </si>
  <si>
    <t>30,000(含獎品：20,000)</t>
  </si>
  <si>
    <t>課外組</t>
  </si>
  <si>
    <t>二~1-1-2</t>
  </si>
  <si>
    <t>二~1-1-3</t>
  </si>
  <si>
    <t>二~1-1-4</t>
  </si>
  <si>
    <t>二~1-1-5</t>
  </si>
  <si>
    <t>二~1-1-6</t>
  </si>
  <si>
    <t>二~1-2-1</t>
  </si>
  <si>
    <t>二~1-2-2</t>
  </si>
  <si>
    <t>交通安全教育輔導措施</t>
  </si>
  <si>
    <t>防震防災演練-學生宿舍篇</t>
  </si>
  <si>
    <t>防震防災演練-校外賃居生篇</t>
  </si>
  <si>
    <t>學生校外住宿安全輔導座談</t>
  </si>
  <si>
    <t>校園安全志工研習</t>
  </si>
  <si>
    <t xml:space="preserve"> 住宿生關心輔導座談活動</t>
  </si>
  <si>
    <t>餐廳安全及衛生講習活動</t>
  </si>
  <si>
    <t>推動校內外毒品防制宣導工作</t>
  </si>
  <si>
    <t>推動進修部毒品防制宣導活動</t>
  </si>
  <si>
    <t>0  </t>
  </si>
  <si>
    <t>二~2-2-1</t>
  </si>
  <si>
    <t>二~2-2-2</t>
  </si>
  <si>
    <t>二~2-2-3</t>
  </si>
  <si>
    <t>二~2-2-4</t>
  </si>
  <si>
    <t>90,000  </t>
  </si>
  <si>
    <t>二~2-1-1</t>
  </si>
  <si>
    <t>二~2-1-2</t>
  </si>
  <si>
    <t>二~2-1-3</t>
  </si>
  <si>
    <t>二~2-1-4</t>
  </si>
  <si>
    <t>二~2-2-5</t>
  </si>
  <si>
    <t>小團體輔導活動</t>
  </si>
  <si>
    <t>學生心理健康講座</t>
  </si>
  <si>
    <t>學生自我成長營系列活動</t>
  </si>
  <si>
    <t>生命教育相關活動</t>
  </si>
  <si>
    <t>購置學生心理輔導相關書刊</t>
  </si>
  <si>
    <t>全人健康理念推廣</t>
  </si>
  <si>
    <t>急救教育訓練</t>
  </si>
  <si>
    <t>學生宿舍自治委員會辦理宿舍休閒健康活動</t>
  </si>
  <si>
    <t>校園環境清潔維護及檢視</t>
  </si>
  <si>
    <t>二~3-1-1</t>
  </si>
  <si>
    <t>性別平等教育活動</t>
  </si>
  <si>
    <t>二~3-2-1</t>
  </si>
  <si>
    <t>二~3-2-2</t>
  </si>
  <si>
    <t>二~3-2-3</t>
  </si>
  <si>
    <t>二~3-2-4</t>
  </si>
  <si>
    <t>二~3-2-5</t>
  </si>
  <si>
    <t>二~3-2-6</t>
  </si>
  <si>
    <t>二~3-2-7</t>
  </si>
  <si>
    <t>二~3-2-8</t>
  </si>
  <si>
    <t>二~3-2-9</t>
  </si>
  <si>
    <t>導師業務工作坊</t>
  </si>
  <si>
    <t>主任導師工作座談會</t>
  </si>
  <si>
    <t>提升導師士氣鼓勵措施（獎勵績優導師）</t>
  </si>
  <si>
    <t>導師工作研討活動</t>
  </si>
  <si>
    <t>進修部導師輔導知能研習</t>
  </si>
  <si>
    <t>導師輔導知能研習</t>
  </si>
  <si>
    <t>親師座談會</t>
  </si>
  <si>
    <t>進修部導師工作研討活動</t>
  </si>
  <si>
    <t>院總導師系主任導師有約活動</t>
  </si>
  <si>
    <t>二~3-3-1</t>
  </si>
  <si>
    <t>二~3-3-3</t>
  </si>
  <si>
    <t>二~3-3-4</t>
  </si>
  <si>
    <t>二~3-3-5</t>
  </si>
  <si>
    <t>二~3-3-6</t>
  </si>
  <si>
    <t>二~3-3-7</t>
  </si>
  <si>
    <t>80,000  </t>
  </si>
  <si>
    <t>社團負責人會議</t>
  </si>
  <si>
    <t>學生急難慰問</t>
  </si>
  <si>
    <t>提供住宿服務促進學校與學生間關係和諧</t>
  </si>
  <si>
    <t>房東座談會</t>
  </si>
  <si>
    <t>租屋博覽會</t>
  </si>
  <si>
    <t>二~4-1-1</t>
  </si>
  <si>
    <t>二~4-1-2</t>
  </si>
  <si>
    <t>學生社團辦理全校性活動</t>
  </si>
  <si>
    <t>二~4-2-1</t>
  </si>
  <si>
    <t>二~4-2-2</t>
  </si>
  <si>
    <t>進修部學生會辦理校園競賽活動</t>
  </si>
  <si>
    <t>二~4-3-1</t>
  </si>
  <si>
    <t>校園創意競賽活動</t>
  </si>
  <si>
    <t>二~4-4-1</t>
  </si>
  <si>
    <t>15,000  </t>
  </si>
  <si>
    <t>新生輔導幹部研習</t>
  </si>
  <si>
    <t>二~4-5-1</t>
  </si>
  <si>
    <t>二~4-5-2</t>
  </si>
  <si>
    <t>60,000  </t>
  </si>
  <si>
    <t>購置與運用心理測驗</t>
  </si>
  <si>
    <t>學生生涯輔導活動</t>
  </si>
  <si>
    <t>三~1-1-1</t>
  </si>
  <si>
    <t>三~1-1-2</t>
  </si>
  <si>
    <t>三~1-1-3</t>
  </si>
  <si>
    <t>三~1-2-1</t>
  </si>
  <si>
    <t>三~1-2-2</t>
  </si>
  <si>
    <t>三~1-2-3</t>
  </si>
  <si>
    <t>校園法治教育-人權教育宣導</t>
  </si>
  <si>
    <t>校園法治教育-「生活與法治」宣導</t>
  </si>
  <si>
    <t>校園法治教育-智慧財產權理念宣導</t>
  </si>
  <si>
    <t>三~2-1-2</t>
  </si>
  <si>
    <t>三~2-1-3</t>
  </si>
  <si>
    <t>三~2-1-4</t>
  </si>
  <si>
    <t>三~2-1-6</t>
  </si>
  <si>
    <t>三~2-1-7</t>
  </si>
  <si>
    <t>三~2-1-8</t>
  </si>
  <si>
    <t>三~2-1-9</t>
  </si>
  <si>
    <t>44,000  </t>
  </si>
  <si>
    <t>推動服務學習與社團結合</t>
  </si>
  <si>
    <t>服務性及輔導志工研習</t>
  </si>
  <si>
    <t>熱愛鄉土文化活動</t>
  </si>
  <si>
    <t>關懷弱勢生命教育</t>
  </si>
  <si>
    <t>社會服務工作</t>
  </si>
  <si>
    <t>帶動中小學社團發展</t>
  </si>
  <si>
    <t>課外組。</t>
  </si>
  <si>
    <t>四~2-2-1</t>
  </si>
  <si>
    <t>四~2-2-2</t>
  </si>
  <si>
    <t>諮商組、勞作組、衛保組</t>
  </si>
  <si>
    <t>諮商組</t>
  </si>
  <si>
    <t>四~2-3-1</t>
  </si>
  <si>
    <t>四~2-3-2</t>
  </si>
  <si>
    <t>辦理校園安全知能活動，強化處理人員本職學能與經驗交流，以維護校園與學生之安全。</t>
  </si>
  <si>
    <t>辦理年度輔導知能研習、個案研討、工作坊等活動，提昇輔導專業效能與經驗交流、充實本職學能。</t>
  </si>
  <si>
    <t>學生事務與輔導工作觀摩與交流-宿舍管理</t>
  </si>
  <si>
    <t>交通服務社、生輔組</t>
  </si>
  <si>
    <t>賃居服務社、生輔組</t>
  </si>
  <si>
    <t>宿委會、生輔組</t>
  </si>
  <si>
    <t>衛保組、學生自治會</t>
  </si>
  <si>
    <t>生輔組</t>
  </si>
  <si>
    <t>180,000(含獎品：180,000)</t>
  </si>
  <si>
    <t>170,000(含獎品：15,000)</t>
  </si>
  <si>
    <t>110,000(含獎品：20,000)</t>
  </si>
  <si>
    <t>250,000(含獎品：20,000)</t>
  </si>
  <si>
    <t>60,000(含獎金：15,000)</t>
  </si>
  <si>
    <t>合                    計</t>
  </si>
  <si>
    <t>合                    計</t>
  </si>
  <si>
    <t>43,200 (含獎品：43,200)</t>
  </si>
  <si>
    <t>43,200 </t>
  </si>
  <si>
    <t>56,000(含獎品：56,000)</t>
  </si>
  <si>
    <t>29,800 (含獎品：29,800)</t>
  </si>
  <si>
    <t>95,000(含獎金：20,000)</t>
  </si>
  <si>
    <t>12,000(含獎金：12,000)</t>
  </si>
  <si>
    <t>30,000 (含獎品：30,000)</t>
  </si>
  <si>
    <t>30,000(含獎品：30,000)</t>
  </si>
  <si>
    <t>26,000(含獎品：4,000)</t>
  </si>
  <si>
    <t>62,000 (含獎品：43,800)</t>
  </si>
  <si>
    <t>90,000  </t>
  </si>
  <si>
    <t>20,000 (含獎品：5,000)</t>
  </si>
  <si>
    <t>20,000 </t>
  </si>
  <si>
    <t>20,000 (含獎品：20,000)</t>
  </si>
  <si>
    <t>35,000(含獎品：20,000)</t>
  </si>
  <si>
    <t>50,000(含獎品：13,000)</t>
  </si>
  <si>
    <t>20,000(含獎金：0)(含獎品：0)</t>
  </si>
  <si>
    <t>36,000  </t>
  </si>
  <si>
    <t>80,000  </t>
  </si>
  <si>
    <t>合                    計</t>
  </si>
  <si>
    <t>30,000 (含獎品：3,000)</t>
  </si>
  <si>
    <t>30,000 </t>
  </si>
  <si>
    <t>15,000  </t>
  </si>
  <si>
    <t>60,000  </t>
  </si>
  <si>
    <t>6,000  </t>
  </si>
  <si>
    <t>44,000  </t>
  </si>
  <si>
    <t>獎勵績優社團暨績優社團指導老師</t>
  </si>
  <si>
    <t>提昇班級經營團隊精神與學生自我要求能力</t>
  </si>
  <si>
    <t>建立特色校園文化--獎勵勞作教育優良小組長</t>
  </si>
  <si>
    <t>建立特色校園文化--提升勞作教育幹部人才品質訓練</t>
  </si>
  <si>
    <t>進修部自治幹部領導才能研習營</t>
  </si>
  <si>
    <t>班級榮譽競賽及班級幹部研習活動</t>
  </si>
  <si>
    <t>學生自治幹部領導才能研習營</t>
  </si>
  <si>
    <t>培養民主法治觀念、強化學生自治功能</t>
  </si>
  <si>
    <t>已執行學校配合款</t>
  </si>
  <si>
    <t>組別</t>
  </si>
  <si>
    <t>100.2期初導師工作研討會</t>
  </si>
  <si>
    <t>100.2第1次組長會議</t>
  </si>
  <si>
    <t>二~4-1-2</t>
  </si>
  <si>
    <t>2012-W全國大專校院議事員研習營</t>
  </si>
  <si>
    <t>100.2學生宿舍幹部安全教育訓練</t>
  </si>
  <si>
    <t>100.1績優導師</t>
  </si>
  <si>
    <t>異想異想亮晶晶(鹽水國小)</t>
  </si>
  <si>
    <t>三~2-1-2</t>
  </si>
  <si>
    <t>異想異想亮晶晶(岸內國小)</t>
  </si>
  <si>
    <t>三~2-1-2</t>
  </si>
  <si>
    <t>好寶寶品格教育冬令營</t>
  </si>
  <si>
    <t>LOVE   LIVE   LIFE生命體驗營</t>
  </si>
  <si>
    <t>環保小尖兵 你我來做起 教育宣導育樂營</t>
  </si>
  <si>
    <t>健康新主張 無煙無毒新環境教育宣導育樂營</t>
  </si>
  <si>
    <t>學生社團參與校際性活動</t>
  </si>
  <si>
    <t>100.2班級幹部訓練</t>
  </si>
  <si>
    <t>100.2學生宿舍進駐相關活動</t>
  </si>
  <si>
    <t>二~3-2-4</t>
  </si>
  <si>
    <t>100.1期末導師工作研討會</t>
  </si>
  <si>
    <t>一~1-1-1</t>
  </si>
  <si>
    <t>愛心志工社成立說明會</t>
  </si>
  <si>
    <t>三~2-1-2</t>
  </si>
  <si>
    <t>科學小博士愛地球</t>
  </si>
  <si>
    <t>健康手羽營</t>
  </si>
  <si>
    <t>心手相印 愛地球</t>
  </si>
  <si>
    <t>FUN寒假趣</t>
  </si>
  <si>
    <t>人文素養體驗營</t>
  </si>
  <si>
    <t>冬令營之興達特攻隊</t>
  </si>
  <si>
    <t>塔羅牌講座</t>
  </si>
  <si>
    <t>二~4-1-1</t>
  </si>
  <si>
    <t>安養中心志工</t>
  </si>
  <si>
    <t>羽球社單打排名錦標賽</t>
  </si>
  <si>
    <t>100.2勞作教育小組長研習</t>
  </si>
  <si>
    <t>100.1勞作教育優良小組長</t>
  </si>
  <si>
    <t>二~4-1-2</t>
  </si>
  <si>
    <t>2012彰化師大羽球錦標賽</t>
  </si>
  <si>
    <t>100.2期初導師會議</t>
  </si>
  <si>
    <t>100.2進修部班級幹部研習</t>
  </si>
  <si>
    <t>發現星希望</t>
  </si>
  <si>
    <t>2012南區青年社團嘉年華</t>
  </si>
  <si>
    <t>100.2期初社團負責人會議</t>
  </si>
  <si>
    <t>二~3-3-1</t>
  </si>
  <si>
    <t>2-3月學生急難慰問</t>
  </si>
  <si>
    <t>100.2第一次學生事務工作協調會</t>
  </si>
  <si>
    <t>100.2校園民主法治教育</t>
  </si>
  <si>
    <t>一~1-1-1</t>
  </si>
  <si>
    <t>2012-E全國大專校院選舉事務研討會</t>
  </si>
  <si>
    <t>神武盃總合武術邀請賽</t>
  </si>
  <si>
    <t>基層文化服務社-101年全國社團評鑑</t>
  </si>
  <si>
    <t>100.2青春劇場1-5場</t>
  </si>
  <si>
    <t>推動國際志工服務活動及培育具世界觀之國際社會公民</t>
  </si>
  <si>
    <t>各類獎助學金協調會議</t>
  </si>
  <si>
    <t>二~1-1-3</t>
  </si>
  <si>
    <t>100.2學生宿舍防災避難演練暨安全知能講座</t>
  </si>
  <si>
    <t>100.2校人權法治教育</t>
  </si>
  <si>
    <t>101年CPR研習</t>
  </si>
  <si>
    <t>101年青年節籌備委員會第二次</t>
  </si>
  <si>
    <t>二~4-1-2</t>
  </si>
  <si>
    <t>101年青年節籌備委員會第一次</t>
  </si>
  <si>
    <t>二~4-1-2</t>
  </si>
  <si>
    <t>101年青年節籌備委員會</t>
  </si>
  <si>
    <t>101年帶動中小學手語教學</t>
  </si>
  <si>
    <t>三~2-1-1</t>
  </si>
  <si>
    <t>100學年度議事規則研習營</t>
  </si>
  <si>
    <t>100.2學生宿舍座談會</t>
  </si>
  <si>
    <t>二~1-1-7</t>
  </si>
  <si>
    <t>二~1-1-8</t>
  </si>
  <si>
    <t>台南市立棒球場開場表演</t>
  </si>
  <si>
    <t>三~2-1-6</t>
  </si>
  <si>
    <t>海外志工團電腦整修暨活動培訓</t>
  </si>
  <si>
    <t>家有一老如有一寶 快樂伴老人</t>
  </si>
  <si>
    <t>二~4-1-2</t>
  </si>
  <si>
    <t>全國高級中等學校2012童軍社團暨四健會聯合大露營</t>
  </si>
  <si>
    <t>100學年度學生在校機車考照與交通安全宣導</t>
  </si>
  <si>
    <t>100.2校園安全志工知能研習</t>
  </si>
  <si>
    <t>募發票</t>
  </si>
  <si>
    <t>二~3-3-1</t>
  </si>
  <si>
    <t>100.2期中社團負責人會議</t>
  </si>
  <si>
    <t>青年自組團隊校園說明會暨教育優先區說明會</t>
  </si>
  <si>
    <t>手工藝社-101年全國社評</t>
  </si>
  <si>
    <t>三~2-1-2</t>
  </si>
  <si>
    <t>Spring Sun Shine防制菸害毒品教育宣導活動</t>
  </si>
  <si>
    <t>100.2房東座談會</t>
  </si>
  <si>
    <t>萊恩盃網球錦標賽</t>
  </si>
  <si>
    <t>2012年為生命喝采暨宣導防自殺晚會志工服務</t>
  </si>
  <si>
    <t>100.2校外租屋博覽會</t>
  </si>
  <si>
    <t>100.2進修部導師輔導之能研習</t>
  </si>
  <si>
    <t>笑孝效快樂成長營</t>
  </si>
  <si>
    <t>100.2學生宿舍休閒健康活動</t>
  </si>
  <si>
    <t>武術社-帶動中小學武術計畫</t>
  </si>
  <si>
    <t>進修部師生座談會</t>
  </si>
  <si>
    <t>進修部師生座談會</t>
  </si>
  <si>
    <t>100.2期中導師工作研討會暨導師輔導之能研習</t>
  </si>
  <si>
    <t>二~1-1-8</t>
  </si>
  <si>
    <t>101餐飲衛生講習</t>
  </si>
  <si>
    <t>東東的藝想世界</t>
  </si>
  <si>
    <t>100.2校外賃居生座談會</t>
  </si>
  <si>
    <t>愛的行動派體驗營</t>
  </si>
  <si>
    <t>青春劇場6-8場</t>
  </si>
  <si>
    <t>二~4-1-2</t>
  </si>
  <si>
    <t>KDF台南地區動畫漫畫成果展</t>
  </si>
  <si>
    <t>三~2-1-2</t>
  </si>
  <si>
    <t>尊重生命與珍惜他人教育宣導育樂營</t>
  </si>
  <si>
    <t>第九屆菁英盃全國青少年劍道錦標賽</t>
  </si>
  <si>
    <t>二~4-1-2</t>
  </si>
  <si>
    <t>高雄港都盃武術錦標賽</t>
  </si>
  <si>
    <t>國際標準舞社-帶動中小學</t>
  </si>
  <si>
    <t>假日網球訓練營</t>
  </si>
  <si>
    <t>第二屆饒工革命-Rapper Revolution</t>
  </si>
  <si>
    <t>100.2校外任居生安全避難演練</t>
  </si>
  <si>
    <t>南台攝影社項由新生攝影展</t>
  </si>
  <si>
    <t>100.2感恩母親節獻花活動</t>
  </si>
  <si>
    <t>100學年度大專校院啦啦隊錦標賽領隊會議</t>
  </si>
  <si>
    <t>二~4-1-1</t>
  </si>
  <si>
    <t>鏡花水月-猶如戲~</t>
  </si>
  <si>
    <t>100.2感恩母親節獻花</t>
  </si>
  <si>
    <t>母親節感恩體驗營</t>
  </si>
  <si>
    <t>第二屆臺體駱駝盃全國大專劍道邀請賽</t>
  </si>
  <si>
    <t>2012第13屆恆春海上長泳</t>
  </si>
  <si>
    <t>2012ADOC計畫國際志工培訓計畫</t>
  </si>
  <si>
    <t>100.2學生心理健康講座(1)</t>
  </si>
  <si>
    <t>100.2智慧財產權保護理念宣導</t>
  </si>
  <si>
    <t>100.2購置心理輔導相關雜誌</t>
  </si>
  <si>
    <t>Spring Sun Shine防制菸害毒品教育宣導活動</t>
  </si>
  <si>
    <t>三~2-1-2</t>
  </si>
  <si>
    <t>青年志工關懷弱勢大集合焦點活動</t>
  </si>
  <si>
    <t>1師生座談會</t>
  </si>
  <si>
    <t>4-5月學生急難慰問</t>
  </si>
  <si>
    <t>學生社團校園競賽活動</t>
  </si>
  <si>
    <t>100.2南方之星</t>
  </si>
  <si>
    <t>辦理師生體適能季迎向陽光拒菸、反毒路跑</t>
  </si>
  <si>
    <t>100.2輔導志工活動</t>
  </si>
  <si>
    <t>100.2學生健康講座(2)</t>
  </si>
  <si>
    <t>二~4-1-1</t>
  </si>
  <si>
    <t>2012年暑假國際志工服務團隊員聯合徵選</t>
  </si>
  <si>
    <t>尋找羊頭山-登山社</t>
  </si>
  <si>
    <t>手語社成發-高抬貴手</t>
  </si>
  <si>
    <t>100.2菸害防治健康講座</t>
  </si>
  <si>
    <t>100.2防護團暨校安人員知能研習</t>
  </si>
  <si>
    <t>二~2-2-5</t>
  </si>
  <si>
    <t>100.2小團體輔導活動(1)</t>
  </si>
  <si>
    <t>劍道社-100.2帶動中小學</t>
  </si>
  <si>
    <t>第三屆文藻盃羽球錦標賽</t>
  </si>
  <si>
    <t>二~4-1-2</t>
  </si>
  <si>
    <t>2012-A全國大專校院學生自治組織議事年會</t>
  </si>
  <si>
    <t>第七屆盛夏合同練習大會</t>
  </si>
  <si>
    <t>排球社-100.2帶動中小學</t>
  </si>
  <si>
    <t>五人制足球錦標賽</t>
  </si>
  <si>
    <t>國際英語演講社期末成果發表</t>
  </si>
  <si>
    <t>青春劇場9-11場</t>
  </si>
  <si>
    <t>童軍社-動態社團成果展</t>
  </si>
  <si>
    <t>100學年度大專盃五人制足球錦標賽</t>
  </si>
  <si>
    <t>祭典-動漫社成果發表</t>
  </si>
  <si>
    <t>第九屆紫荊盃羽球錦標賽</t>
  </si>
  <si>
    <t>101年青年節籌備委員會檢討會</t>
  </si>
  <si>
    <t>三~2-1-7</t>
  </si>
  <si>
    <t>陶藝教學 動手捏泥巴</t>
  </si>
  <si>
    <t>民謠吉他社-帶動中小學</t>
  </si>
  <si>
    <t>三~2-1-1</t>
  </si>
  <si>
    <t>童軍社-100.2帶動中小學</t>
  </si>
  <si>
    <t>陶藝社-慈幼工商帶動中小學</t>
  </si>
  <si>
    <t>100.2心肺復甦術研習</t>
  </si>
  <si>
    <t>100.2小團體輔導活動(2)</t>
  </si>
  <si>
    <t>101年衛生保健志工社區服務</t>
  </si>
  <si>
    <t>光鹽唱詩社-帶動中小學</t>
  </si>
  <si>
    <t>三~2-1-2</t>
  </si>
  <si>
    <t>手工藝社-帶動中小學</t>
  </si>
  <si>
    <t>2012外交部青年大使授旗典禮</t>
  </si>
  <si>
    <t>100.2期末社團負責人會議</t>
  </si>
  <si>
    <t>2012青年國際行動all in one 行前培訓(印尼團)</t>
  </si>
  <si>
    <t>愛的抱抱教育成長營</t>
  </si>
  <si>
    <t>跆拳道社-100.2帶動中小學</t>
  </si>
  <si>
    <t>二~4-1-1</t>
  </si>
  <si>
    <t>100.2實彈射擊體驗活動</t>
  </si>
  <si>
    <t>大台南音樂比賽-孫伊亭</t>
  </si>
  <si>
    <t>100.2熱音社期末成果發表</t>
  </si>
  <si>
    <t>三~1-1-1</t>
  </si>
  <si>
    <t>100.2師生座談會</t>
  </si>
  <si>
    <t>100.2社團公演</t>
  </si>
  <si>
    <t>啦啦隊安全技術指導暨運動傷害防護講習會</t>
  </si>
  <si>
    <t>2012第五屆弘光盃全國大專院校跆拳道錦標賽</t>
  </si>
  <si>
    <t>101年全國大專校院運動會羽球分區錦標賽</t>
  </si>
  <si>
    <t>100學年度大專盃啦啦隊錦標賽</t>
  </si>
  <si>
    <t>End and Begin興達國小畢業宿營</t>
  </si>
  <si>
    <t>二~4-1-1</t>
  </si>
  <si>
    <t>100.2教育優先區說明會</t>
  </si>
  <si>
    <t>足球社-帶動中小學</t>
  </si>
  <si>
    <t>100.2學生宿舍環境清潔週</t>
  </si>
  <si>
    <t>100.2輔導股長研習</t>
  </si>
  <si>
    <t>100.2-2012世界地球日</t>
  </si>
  <si>
    <t>100學年度志願服務教育訓練</t>
  </si>
  <si>
    <t>100學年度勞作教育畢業生模範獎</t>
  </si>
  <si>
    <t>100.2勞作教育幹部六輕環境汙染觀察暨社區永續發展調查及清掃學習</t>
  </si>
  <si>
    <t>101年青年志工關懷弱勢大集合</t>
  </si>
  <si>
    <t>二~2-1-1</t>
  </si>
  <si>
    <t>100.2友善校園清潔美化競賽</t>
  </si>
  <si>
    <t>傳統文化教學課程-松林國小</t>
  </si>
  <si>
    <t>二~4-1-1</t>
  </si>
  <si>
    <t>熱舞社-大型成發</t>
  </si>
  <si>
    <t>尊重是美德、人人都平等</t>
  </si>
  <si>
    <t>100.2與系主任有約</t>
  </si>
  <si>
    <t>100.2期末導師工作研討會</t>
  </si>
  <si>
    <t>100.2期末導師會議</t>
  </si>
  <si>
    <t>進修部學生急難慰問</t>
  </si>
  <si>
    <t>100.2學生急難慰問</t>
  </si>
  <si>
    <t>100.2學生宿舍輔導訪視績優導師</t>
  </si>
  <si>
    <t>100.2學生宿舍歡慶端午節</t>
  </si>
  <si>
    <t>100.2班級生活榮譽競賽</t>
  </si>
  <si>
    <t>二~4-1-2</t>
  </si>
  <si>
    <t>2012燕巢區街舞大賽暨水資源宣導</t>
  </si>
  <si>
    <t>100.2性別平等教育主題輔導週</t>
  </si>
  <si>
    <t>100.2暑假撤宿及暑假進住</t>
  </si>
  <si>
    <t>100.2輔導老師專業進修</t>
  </si>
  <si>
    <t>三~2-1-4</t>
  </si>
  <si>
    <t>星月盃歌唱比賽</t>
  </si>
  <si>
    <t>FUN暑假趣</t>
  </si>
  <si>
    <t>三~2-1-2</t>
  </si>
  <si>
    <t>英語文化教學課程活動</t>
  </si>
  <si>
    <t>話劇社-成果發表會</t>
  </si>
  <si>
    <t>春暉育樂行夏令營</t>
  </si>
  <si>
    <t>三~2-1-2</t>
  </si>
  <si>
    <t>交通安全從「我」做起育樂營</t>
  </si>
  <si>
    <t>二~4-1-2</t>
  </si>
  <si>
    <t>2012年第十九屆成大全國大專院校羽球公開賽</t>
  </si>
  <si>
    <t>100.2關懷弱勢生命教育(1)</t>
  </si>
  <si>
    <t>100.2關懷弱勢生命教育(2)</t>
  </si>
  <si>
    <t>環保小尖兵教育育樂營</t>
  </si>
  <si>
    <t>童king</t>
  </si>
  <si>
    <t>異想異想亮晶晶</t>
  </si>
  <si>
    <t>好寶寶品格教育冬令營</t>
  </si>
  <si>
    <t>2012年國際防治地中海型貧血宣導大使</t>
  </si>
  <si>
    <t>手語教學歡樂營</t>
  </si>
  <si>
    <t>聖文森國際青年大使交流團</t>
  </si>
  <si>
    <t>印尼蘇南巨港慈容學校幼兒華語教學</t>
  </si>
  <si>
    <t>三~2-1-6</t>
  </si>
  <si>
    <t>菲律賓ADOC 2.0縮短數位落差</t>
  </si>
  <si>
    <t>印尼雅加達虹恩學校幼兒華語教學</t>
  </si>
  <si>
    <t>二~4-1-1</t>
  </si>
  <si>
    <t>101年暑期公益詠春拳體驗營</t>
  </si>
  <si>
    <t>101.1學生宿舍幹部安全教育CPR訓練</t>
  </si>
  <si>
    <t>101學年新生之夜</t>
  </si>
  <si>
    <t>三~2-1-6</t>
  </si>
  <si>
    <t>印尼雅加達虹恩學校幼兒華語教學成果冊</t>
  </si>
  <si>
    <t>四~2-3-1</t>
  </si>
  <si>
    <t>101年度學生事務與輔導工作觀摩(1)</t>
  </si>
  <si>
    <t>101年度自力造筏</t>
  </si>
  <si>
    <t>總       計</t>
  </si>
  <si>
    <t>二~4-1-2</t>
  </si>
  <si>
    <t>100.2績優導師</t>
  </si>
  <si>
    <t>101學年度新生輔導員研習</t>
  </si>
  <si>
    <t>100.2校外賃居訪視績優導師</t>
  </si>
  <si>
    <t>101.1班級幹部訓練</t>
  </si>
  <si>
    <t>101.1班級交通安全宣導種子人員研習</t>
  </si>
  <si>
    <t>101.1新生交通安全宣導教育</t>
  </si>
  <si>
    <t>101.1學生宿舍防災避難演練</t>
  </si>
  <si>
    <t>101.1期初導師會議</t>
  </si>
  <si>
    <t>101.1親師座談會</t>
  </si>
  <si>
    <t>101.1期初導師工作研討會</t>
  </si>
  <si>
    <t>2012外交部青年大使成果發表會</t>
  </si>
  <si>
    <t>2012國際志工結案報告評鑑會議</t>
  </si>
  <si>
    <t>101.1期初社團負責人會議</t>
  </si>
  <si>
    <t>101.1期初導師會議交通安全宣導</t>
  </si>
  <si>
    <t>101年度南區大專校院羽球錦標賽</t>
  </si>
  <si>
    <t>二~4-1-1</t>
  </si>
  <si>
    <t>二~3-3-3</t>
  </si>
  <si>
    <t>8-10月學生急難慰問</t>
  </si>
  <si>
    <t>二~4-1-1</t>
  </si>
  <si>
    <t>101學年度新生盃排球比賽</t>
  </si>
  <si>
    <t>二~4-2-1</t>
  </si>
  <si>
    <t>2012羽你相柚羽球分齡錦標賽</t>
  </si>
  <si>
    <t>101.1新生盃網球單打錦標賽</t>
  </si>
  <si>
    <t>中華民國國際劍道協會第12屆全國總統盃劍道錦標賽</t>
  </si>
  <si>
    <t>二~4-1-1</t>
  </si>
  <si>
    <t>101.1期中社團負責人會議</t>
  </si>
  <si>
    <t>101.1青春劇場(國樂社)</t>
  </si>
  <si>
    <t>101.1青春劇場(管樂社)</t>
  </si>
  <si>
    <t>二~2-1-3</t>
  </si>
  <si>
    <t>101.1學生宿舍座談會</t>
  </si>
  <si>
    <t>101.1防護團暨校安人員知能研習</t>
  </si>
  <si>
    <t>101.1學生宿舍中秋節休閒健康活動</t>
  </si>
  <si>
    <t>101.1學生宿舍進住相關活動</t>
  </si>
  <si>
    <t>101年度學生事務與輔導工作觀摩</t>
  </si>
  <si>
    <t>二~4-1-1</t>
  </si>
  <si>
    <t>101.1青春劇場(國標社、啦啦隊社)</t>
  </si>
  <si>
    <t>101雲嘉南區志工大學青年志工服務研討會行前會</t>
  </si>
  <si>
    <t>101學年度新生訓練落實春暉專案教育-菸害、毒品防制教育講座暨新生CO檢測</t>
  </si>
  <si>
    <t>辦理年度學務與輔導工作觀摩活動，擷取優質經驗，強化工作成效。</t>
  </si>
  <si>
    <t>第七屆百世盃孝道創意競賽</t>
  </si>
  <si>
    <t>大台南校際聯合公益愛心音樂會</t>
  </si>
  <si>
    <t>101.1購置與運用心理測驗</t>
  </si>
  <si>
    <t>101.1保護智慧財產權理念</t>
  </si>
  <si>
    <t>101.1勞作教育與服務學習必修課程-勞作小組長訓練研習</t>
  </si>
  <si>
    <t>2012Clean Up the World清潔地球環保台灣</t>
  </si>
  <si>
    <t>101年度下半年紅十字會初級急救員訓練</t>
  </si>
  <si>
    <t>101.1勞作教育與服務學習推廣深耕計畫-99志工團社區資源回收參訪暨社區環境永續發展宣導與清掃學習</t>
  </si>
  <si>
    <t>101學年度志願服務教育訓練-基礎訓練</t>
  </si>
  <si>
    <t>101.1勞作教育與服務學習參訪觀摩研習暨社區環境永續發展宣導與清掃學習活動</t>
  </si>
  <si>
    <t xml:space="preserve"> 一~1-1-6</t>
  </si>
  <si>
    <t>101.1進修部班級幹部訓練</t>
  </si>
  <si>
    <t>100.2勞作教育優良小組長獎勵表揚</t>
  </si>
  <si>
    <t>101學年學生在校機車考照與交通安全宣導</t>
  </si>
  <si>
    <t>飢餓三十</t>
  </si>
  <si>
    <t>二~1-1-8</t>
  </si>
  <si>
    <t>101年度下半年餐廳安全與衛生講習</t>
  </si>
  <si>
    <t>101.1青春劇場(嘻哈社)</t>
  </si>
  <si>
    <t>101學年度第一學期各類獎助學金審查會議</t>
  </si>
  <si>
    <t>親善大使行前說明會及初選</t>
  </si>
  <si>
    <t>二~4-2-1</t>
  </si>
  <si>
    <t>漆士彈堡</t>
  </si>
  <si>
    <t>台南市101年度市長盃劍道錦標賽</t>
  </si>
  <si>
    <t>3社團評鑑</t>
  </si>
  <si>
    <t>社團社會關懷服務</t>
  </si>
  <si>
    <t>2012高雄師大全國羽球公開賽</t>
  </si>
  <si>
    <t>海外志工分享講座</t>
  </si>
  <si>
    <t>101.1期中導師工作研討會暨導師輔導之能研習</t>
  </si>
  <si>
    <t>二~2-1-4</t>
  </si>
  <si>
    <t>101年性教育宣導</t>
  </si>
  <si>
    <t>101.1衛生保健志工社區關懷服務</t>
  </si>
  <si>
    <t>二~4-2-1</t>
  </si>
  <si>
    <t>101年度系際盃啦啦隊安全措施一日研習營</t>
  </si>
  <si>
    <t>二~4-1-1</t>
  </si>
  <si>
    <t>101.1導師業務主題工作坊</t>
  </si>
  <si>
    <t>大家來玩陶</t>
  </si>
  <si>
    <t>101.1青春劇場(熱舞社)</t>
  </si>
  <si>
    <t>101.1青春劇場(熱音社)</t>
  </si>
  <si>
    <t>101.1進修部導師輔導之能研習</t>
  </si>
  <si>
    <t>101.1名人講座</t>
  </si>
  <si>
    <t>2012青年國際行動all in one成果分享大會師</t>
  </si>
  <si>
    <t>101學年度交通安全才藝競賽活動</t>
  </si>
  <si>
    <t>二~1-1-6</t>
  </si>
  <si>
    <t>101.1校園安全志工知能研習</t>
  </si>
  <si>
    <t>101學年度班級交通安全教育自我評鑑活動</t>
  </si>
  <si>
    <t>101.1房東座談會</t>
  </si>
  <si>
    <t>101學年度班級優良騎士選拔</t>
  </si>
  <si>
    <t>二~4-2-1</t>
  </si>
  <si>
    <t>校園民歌比賽</t>
  </si>
  <si>
    <t>尊重生命與珍惜包容教育宣導育樂營</t>
  </si>
  <si>
    <t>假日網球訓練營</t>
  </si>
  <si>
    <t>101.1社團場地問題協調會</t>
  </si>
  <si>
    <t>三~2-1-2</t>
  </si>
  <si>
    <t>排球社帶動中小學</t>
  </si>
  <si>
    <t>光鹽唱詩社101.1帶動中小學</t>
  </si>
  <si>
    <t>三~2-1-1</t>
  </si>
  <si>
    <t>跆拳道社101.1帶動中小學</t>
  </si>
  <si>
    <t>二~4-2-1</t>
  </si>
  <si>
    <t>愛迪達盃全國熱舞對抗賽</t>
  </si>
  <si>
    <t>三~2-1-7</t>
  </si>
  <si>
    <t>四海遊俠一生傳之六道天劫</t>
  </si>
  <si>
    <t>二~4-2-1</t>
  </si>
  <si>
    <t>第九屆親善大使選拔活動(培訓)</t>
  </si>
  <si>
    <t>二~4-2-1</t>
  </si>
  <si>
    <t>2012全國室內五人制足球錦標賽</t>
  </si>
  <si>
    <t>第七屆百世盃決賽</t>
  </si>
  <si>
    <t>二~4-1-1</t>
  </si>
  <si>
    <t>校慶工程</t>
  </si>
  <si>
    <t>二~4-2-1</t>
  </si>
  <si>
    <t>101年區域和平志工團競賽決審</t>
  </si>
  <si>
    <t>二~3-3-3</t>
  </si>
  <si>
    <t>11月學生急難慰問</t>
  </si>
  <si>
    <t>101.1院總導師系主任與學生有約</t>
  </si>
  <si>
    <t>101.1學生校外住宿安全輔導座談會</t>
  </si>
  <si>
    <t>101.1國際校園人權教育</t>
  </si>
  <si>
    <t>毒品防制暨關懷愛滋防治宣導</t>
  </si>
  <si>
    <t>101.1進修部師生座談會</t>
  </si>
  <si>
    <t>二~4-3-1</t>
  </si>
  <si>
    <t>校園聖誕節裝置藝術創意設計競賽成果發表</t>
  </si>
  <si>
    <t>校園聖誕節裝置藝術創意設計競賽</t>
  </si>
  <si>
    <t>一~1-1-2</t>
  </si>
  <si>
    <t>101年青年領袖政策研習營</t>
  </si>
  <si>
    <t>100學年度學生自治幹部才能研習營</t>
  </si>
  <si>
    <t>101年全國大專校院學生領導幹部公民素養</t>
  </si>
  <si>
    <t>二~2-2-2</t>
  </si>
  <si>
    <t>101.1生命教育活動計劃(新生訓練)</t>
  </si>
  <si>
    <t>學生自我成長營</t>
  </si>
  <si>
    <t>101.1導師工作研討會-新生班級導師說明會</t>
  </si>
  <si>
    <t>101.1親師座談會-成果冊製作</t>
  </si>
  <si>
    <t>101.-輔導志工-輔導股長研習</t>
  </si>
  <si>
    <t>100.2輔導志工</t>
  </si>
  <si>
    <t>輔導老師專業進修</t>
  </si>
  <si>
    <t>101.1社區交通安全教育宣導</t>
  </si>
  <si>
    <t>台南監獄參訪活動</t>
  </si>
  <si>
    <t>101學年班級網頁設計比賽</t>
  </si>
  <si>
    <t>進修部</t>
  </si>
  <si>
    <t>熱音社-成果發表</t>
  </si>
  <si>
    <t>熱舞社-大型成發</t>
  </si>
  <si>
    <t>101.1期末導師會議</t>
  </si>
  <si>
    <t>101.1進修部自治幹部領導才能研習營</t>
  </si>
  <si>
    <t>進修部導師主題工作坊-陶塑學生核心價值</t>
  </si>
  <si>
    <t>101.1進修部導師主題工作坊</t>
  </si>
  <si>
    <t>101.1進修部學生會辦理校園競賽活動</t>
  </si>
  <si>
    <t>三~2-1-9</t>
  </si>
  <si>
    <t>藝術巧手</t>
  </si>
  <si>
    <t>三~2-1-7</t>
  </si>
  <si>
    <t>童軍社-101.1帶動中小學</t>
  </si>
  <si>
    <t>三~2-1-9</t>
  </si>
  <si>
    <t>比手話腳</t>
  </si>
  <si>
    <t>武術社-帶動中小學武術計畫</t>
  </si>
  <si>
    <t>劍康樂道</t>
  </si>
  <si>
    <t>足球社-帶動中小學</t>
  </si>
  <si>
    <t>三~2-1-2</t>
  </si>
  <si>
    <t>陶藝社-101.1興達帶動中小學</t>
  </si>
  <si>
    <t>二~1-1-4</t>
  </si>
  <si>
    <t>100.2校外賃居生安全避難演練</t>
  </si>
  <si>
    <t>100.2校外賃居生安全避難演練</t>
  </si>
  <si>
    <t>第九屆親善大使(決選)</t>
  </si>
  <si>
    <t>三~2-1-2</t>
  </si>
  <si>
    <t>崇青社-感恩作伙行</t>
  </si>
  <si>
    <t>登山社第32屆山展</t>
  </si>
  <si>
    <t>三~2-1-9</t>
  </si>
  <si>
    <t>德克斯特的實驗室</t>
  </si>
  <si>
    <t>101.1社團評鑑</t>
  </si>
  <si>
    <t>三~1-1-1</t>
  </si>
  <si>
    <t>101.1師生座談會</t>
  </si>
  <si>
    <t>基服社-區域和平志工競賽</t>
  </si>
  <si>
    <t>101年學生自治人才推動計畫</t>
  </si>
  <si>
    <t>二~1-1-8</t>
  </si>
  <si>
    <t>101年度下半年參CAS優良農產品生產工廠</t>
  </si>
  <si>
    <t>擲筊大賽 安全有ㄅㄨㄚˇ障</t>
  </si>
  <si>
    <t>團團圓圓 冬至暖暖</t>
  </si>
  <si>
    <t>KDF同仁展示會</t>
  </si>
  <si>
    <t>Friday salon bar</t>
  </si>
  <si>
    <t>動漫社-帶動中小學</t>
  </si>
  <si>
    <t>海外志工團電腦整修暨活動培訓</t>
  </si>
  <si>
    <t>學生音樂比賽(揚琴)</t>
  </si>
  <si>
    <t>二~4-2-1</t>
  </si>
  <si>
    <t>系際盃啦啦隊比賽</t>
  </si>
  <si>
    <t>2012全國啦啦隊錦標賽</t>
  </si>
  <si>
    <t>二~1-1-7</t>
  </si>
  <si>
    <t>101.1住宿生關懷訪視績優導師</t>
  </si>
  <si>
    <t>二~4-1-1</t>
  </si>
  <si>
    <t>102年寒假教育優先區說明會</t>
  </si>
  <si>
    <t>第二次臨時系學會負責人會議</t>
  </si>
  <si>
    <t>基服社-帶動中小學</t>
  </si>
  <si>
    <t>二~4-5-2</t>
  </si>
  <si>
    <t>101.1學生生涯輔導</t>
  </si>
  <si>
    <t>101學年度第一學期期末組長會議</t>
  </si>
  <si>
    <t>二~1-1-8</t>
  </si>
  <si>
    <t>101年均衡飲食健康減重宣導活動</t>
  </si>
  <si>
    <t>二~4-2-1</t>
  </si>
  <si>
    <t>大專校院足球運動聯賽</t>
  </si>
  <si>
    <t>2012第二屆全國大學跆拳道-武鬥祭</t>
  </si>
  <si>
    <t>101.1生命教育活動計劃(配合教育部競賽系列活動)</t>
  </si>
  <si>
    <t>二~2-1-4</t>
  </si>
  <si>
    <t>101年「享受愛情遠離愛滋」性教育宣導活動</t>
  </si>
  <si>
    <t>二~2-1-3</t>
  </si>
  <si>
    <t>101年CPR研習</t>
  </si>
  <si>
    <t>一~1-1-3</t>
  </si>
  <si>
    <t>101.1班級生活榮譽競賽</t>
  </si>
  <si>
    <t>二~3-1-1</t>
  </si>
  <si>
    <t>101.1性別平等教育主題輔導週</t>
  </si>
  <si>
    <t>二~2-1-1</t>
  </si>
  <si>
    <t>校園環境清潔維護及檢視</t>
  </si>
  <si>
    <t>101.1青春劇場8</t>
  </si>
  <si>
    <t>獎勵績優社團期末社團負責人會議暨績優社團指導老師</t>
  </si>
  <si>
    <t>12月學生急難慰問</t>
  </si>
  <si>
    <t>101.1青春劇場7</t>
  </si>
  <si>
    <t>二~4-1-1</t>
  </si>
  <si>
    <t>第三屆南方聖誕節</t>
  </si>
  <si>
    <t>二~1-1-5</t>
  </si>
  <si>
    <t>101.1績優賃居導師訪視</t>
  </si>
  <si>
    <t>2012第七屆百世盃孝道創意表演競賽-決賽</t>
  </si>
  <si>
    <t>三~1-1-3</t>
  </si>
  <si>
    <t>全社評-前置作業(基層文化服務社)</t>
  </si>
  <si>
    <t>全社評-前置作業(學生自治會)</t>
  </si>
  <si>
    <t>2013年暑假國際志工服務團隊員聯合徵選</t>
  </si>
  <si>
    <t>低頭時代 別忘關心你我他健康生活教育育樂營</t>
  </si>
  <si>
    <t>二~4-1-1</t>
  </si>
  <si>
    <t>101.1學生社團審議小組會議</t>
  </si>
  <si>
    <t>二~3-3-7</t>
  </si>
  <si>
    <t>101.1學生急難慰問</t>
  </si>
  <si>
    <t>2012青年國際行動all in one 行前培訓(菲律賓團)</t>
  </si>
  <si>
    <t>二~2-1-2</t>
  </si>
  <si>
    <t>第三屆南方耶誕節活動</t>
  </si>
  <si>
    <t>二~3-3-4</t>
  </si>
  <si>
    <t>101.1學生宿舍撤宿活動</t>
  </si>
  <si>
    <t>一~1-1-8</t>
  </si>
  <si>
    <t>101.1學生宿舍清潔競賽活動</t>
  </si>
  <si>
    <t>三~1-1-3</t>
  </si>
  <si>
    <t>全社評-前置作業(手工藝社)</t>
  </si>
  <si>
    <t>跨校聯合參與2012歲末有愛嘉年華會</t>
  </si>
  <si>
    <t>四~2-3-2</t>
  </si>
  <si>
    <t>101.1學生宿舍觀摩參訪活動</t>
  </si>
  <si>
    <t>四~2-3-1</t>
  </si>
  <si>
    <t>101年度學生事務與輔導工作觀摩</t>
  </si>
  <si>
    <t>春節布置-椰林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</si>
</sst>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0_ "/>
    <numFmt numFmtId="180" formatCode="m&quot;月&quot;d&quot;日&quot;"/>
    <numFmt numFmtId="181" formatCode="[$-404]AM/PM\ hh:mm:ss"/>
  </numFmts>
  <fonts count="15">
    <font>
      <sz val="12"/>
      <name val="新細明體"/>
      <family val="1"/>
    </font>
    <font>
      <u val="single"/>
      <sz val="12"/>
      <color indexed="36"/>
      <name val="新細明體"/>
      <family val="1"/>
    </font>
    <font>
      <u val="single"/>
      <sz val="12"/>
      <color indexed="12"/>
      <name val="新細明體"/>
      <family val="1"/>
    </font>
    <font>
      <sz val="9"/>
      <name val="新細明體"/>
      <family val="1"/>
    </font>
    <font>
      <b/>
      <sz val="12"/>
      <name val="新細明體"/>
      <family val="1"/>
    </font>
    <font>
      <b/>
      <sz val="11"/>
      <name val="新細明體"/>
      <family val="1"/>
    </font>
    <font>
      <b/>
      <sz val="11"/>
      <color indexed="10"/>
      <name val="新細明體"/>
      <family val="1"/>
    </font>
    <font>
      <b/>
      <sz val="11"/>
      <color indexed="20"/>
      <name val="新細明體"/>
      <family val="1"/>
    </font>
    <font>
      <sz val="11"/>
      <name val="新細明體"/>
      <family val="1"/>
    </font>
    <font>
      <sz val="12"/>
      <color indexed="10"/>
      <name val="新細明體"/>
      <family val="1"/>
    </font>
    <font>
      <sz val="12"/>
      <color indexed="8"/>
      <name val="新細明體"/>
      <family val="1"/>
    </font>
    <font>
      <sz val="10"/>
      <color indexed="8"/>
      <name val="新細明體"/>
      <family val="1"/>
    </font>
    <font>
      <b/>
      <sz val="14"/>
      <name val="標楷體"/>
      <family val="4"/>
    </font>
    <font>
      <sz val="12"/>
      <color indexed="8"/>
      <name val="Arial Unicode MS"/>
      <family val="2"/>
    </font>
    <font>
      <b/>
      <sz val="12"/>
      <color indexed="8"/>
      <name val="新細明體"/>
      <family val="1"/>
    </font>
  </fonts>
  <fills count="4">
    <fill>
      <patternFill/>
    </fill>
    <fill>
      <patternFill patternType="gray125"/>
    </fill>
    <fill>
      <patternFill patternType="solid">
        <fgColor indexed="13"/>
        <bgColor indexed="64"/>
      </patternFill>
    </fill>
    <fill>
      <patternFill patternType="solid">
        <fgColor indexed="45"/>
        <bgColor indexed="64"/>
      </patternFill>
    </fill>
  </fills>
  <borders count="6">
    <border>
      <left/>
      <right/>
      <top/>
      <bottom/>
      <diagonal/>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82">
    <xf numFmtId="0" fontId="0" fillId="0" borderId="0" xfId="0" applyAlignment="1">
      <alignment vertical="center"/>
    </xf>
    <xf numFmtId="0" fontId="0" fillId="0" borderId="0" xfId="0" applyAlignment="1">
      <alignment vertical="center" wrapText="1"/>
    </xf>
    <xf numFmtId="0" fontId="0" fillId="2" borderId="0" xfId="0" applyFill="1" applyAlignment="1">
      <alignment vertical="center"/>
    </xf>
    <xf numFmtId="0" fontId="0" fillId="0" borderId="1" xfId="0" applyBorder="1" applyAlignment="1">
      <alignment vertical="center"/>
    </xf>
    <xf numFmtId="0" fontId="0" fillId="0" borderId="1" xfId="0" applyFill="1" applyBorder="1" applyAlignment="1">
      <alignment vertical="center" wrapText="1"/>
    </xf>
    <xf numFmtId="0" fontId="0" fillId="0" borderId="0" xfId="0" applyFill="1" applyAlignment="1">
      <alignment vertical="center"/>
    </xf>
    <xf numFmtId="0" fontId="0" fillId="0" borderId="1" xfId="0" applyBorder="1" applyAlignment="1">
      <alignment vertical="center" wrapText="1"/>
    </xf>
    <xf numFmtId="0" fontId="0" fillId="0" borderId="1" xfId="0" applyFill="1" applyBorder="1" applyAlignment="1">
      <alignment vertical="center"/>
    </xf>
    <xf numFmtId="0" fontId="0" fillId="0" borderId="0" xfId="0" applyFill="1" applyAlignment="1">
      <alignment vertical="center" wrapText="1"/>
    </xf>
    <xf numFmtId="0" fontId="4" fillId="2" borderId="1" xfId="0" applyFont="1" applyFill="1" applyBorder="1" applyAlignment="1">
      <alignment vertical="center"/>
    </xf>
    <xf numFmtId="0" fontId="4" fillId="2" borderId="0" xfId="0" applyFont="1" applyFill="1" applyAlignment="1">
      <alignment vertical="center"/>
    </xf>
    <xf numFmtId="0" fontId="0" fillId="2" borderId="1" xfId="0" applyFill="1" applyBorder="1" applyAlignment="1">
      <alignment vertical="center" wrapText="1"/>
    </xf>
    <xf numFmtId="0" fontId="0" fillId="2" borderId="1" xfId="0" applyFont="1" applyFill="1" applyBorder="1" applyAlignment="1">
      <alignment vertical="center"/>
    </xf>
    <xf numFmtId="0" fontId="0" fillId="2" borderId="0" xfId="0" applyFont="1" applyFill="1" applyAlignment="1">
      <alignment vertical="center"/>
    </xf>
    <xf numFmtId="0" fontId="4" fillId="2" borderId="1" xfId="0" applyFont="1" applyFill="1" applyBorder="1" applyAlignment="1">
      <alignment vertical="center" wrapText="1"/>
    </xf>
    <xf numFmtId="0" fontId="5" fillId="0" borderId="1" xfId="0" applyFont="1" applyBorder="1" applyAlignment="1">
      <alignment vertical="center" wrapText="1"/>
    </xf>
    <xf numFmtId="0" fontId="8" fillId="0" borderId="1" xfId="0" applyFont="1" applyBorder="1" applyAlignment="1">
      <alignment vertical="center"/>
    </xf>
    <xf numFmtId="0" fontId="9" fillId="0" borderId="1" xfId="0" applyFont="1" applyFill="1" applyBorder="1" applyAlignment="1">
      <alignment vertical="center"/>
    </xf>
    <xf numFmtId="0" fontId="9" fillId="0" borderId="0" xfId="0" applyFont="1" applyFill="1" applyAlignment="1">
      <alignment vertical="center"/>
    </xf>
    <xf numFmtId="0" fontId="9" fillId="0" borderId="1" xfId="0" applyFont="1" applyBorder="1" applyAlignment="1">
      <alignment vertical="center"/>
    </xf>
    <xf numFmtId="0" fontId="0" fillId="0" borderId="2" xfId="0" applyFill="1" applyBorder="1" applyAlignment="1">
      <alignment vertical="center" wrapText="1"/>
    </xf>
    <xf numFmtId="0" fontId="10" fillId="0" borderId="1" xfId="0" applyFont="1" applyFill="1" applyBorder="1" applyAlignment="1">
      <alignment vertical="center"/>
    </xf>
    <xf numFmtId="0" fontId="10" fillId="0" borderId="2" xfId="0" applyFont="1" applyFill="1" applyBorder="1" applyAlignment="1">
      <alignment vertical="center" wrapText="1"/>
    </xf>
    <xf numFmtId="0" fontId="10" fillId="0" borderId="0" xfId="0" applyFont="1" applyFill="1" applyAlignment="1">
      <alignment vertical="center"/>
    </xf>
    <xf numFmtId="0" fontId="0" fillId="0" borderId="1" xfId="0" applyNumberFormat="1" applyFill="1" applyBorder="1" applyAlignment="1">
      <alignment horizontal="center" vertical="center" wrapText="1"/>
    </xf>
    <xf numFmtId="0" fontId="4" fillId="2" borderId="1" xfId="0" applyNumberFormat="1" applyFont="1" applyFill="1" applyBorder="1" applyAlignment="1">
      <alignment vertical="center"/>
    </xf>
    <xf numFmtId="0" fontId="0" fillId="0" borderId="1" xfId="0" applyNumberFormat="1" applyBorder="1" applyAlignment="1">
      <alignment vertical="center"/>
    </xf>
    <xf numFmtId="0" fontId="10" fillId="0" borderId="1" xfId="0" applyFont="1" applyFill="1" applyBorder="1" applyAlignment="1">
      <alignment vertical="center" wrapText="1"/>
    </xf>
    <xf numFmtId="0" fontId="10" fillId="0" borderId="1" xfId="0" applyFont="1" applyBorder="1" applyAlignment="1">
      <alignment vertical="center"/>
    </xf>
    <xf numFmtId="0" fontId="10" fillId="0" borderId="2" xfId="0" applyFont="1" applyBorder="1" applyAlignment="1">
      <alignment vertical="center" wrapText="1"/>
    </xf>
    <xf numFmtId="0" fontId="10" fillId="0" borderId="1" xfId="0" applyFont="1" applyBorder="1" applyAlignment="1">
      <alignment vertical="center" wrapText="1"/>
    </xf>
    <xf numFmtId="0" fontId="10" fillId="0" borderId="0" xfId="0" applyFont="1" applyAlignment="1">
      <alignment vertical="center"/>
    </xf>
    <xf numFmtId="0" fontId="4" fillId="2" borderId="1" xfId="0" applyNumberFormat="1" applyFont="1" applyFill="1" applyBorder="1" applyAlignment="1">
      <alignment horizontal="center" vertical="center" wrapText="1"/>
    </xf>
    <xf numFmtId="0" fontId="4" fillId="0" borderId="1" xfId="0" applyNumberFormat="1" applyFont="1" applyFill="1" applyBorder="1" applyAlignment="1">
      <alignment vertical="center"/>
    </xf>
    <xf numFmtId="0" fontId="7" fillId="0" borderId="1" xfId="0" applyNumberFormat="1" applyFont="1" applyBorder="1" applyAlignment="1">
      <alignment vertical="center" wrapText="1"/>
    </xf>
    <xf numFmtId="0" fontId="10" fillId="0" borderId="1" xfId="0" applyNumberFormat="1" applyFont="1" applyBorder="1" applyAlignment="1">
      <alignment vertical="center"/>
    </xf>
    <xf numFmtId="0" fontId="0" fillId="0" borderId="1" xfId="0" applyNumberFormat="1" applyFill="1" applyBorder="1" applyAlignment="1">
      <alignment vertical="center"/>
    </xf>
    <xf numFmtId="0" fontId="10" fillId="0" borderId="1" xfId="0" applyNumberFormat="1" applyFont="1" applyFill="1" applyBorder="1" applyAlignment="1">
      <alignment vertical="center"/>
    </xf>
    <xf numFmtId="0" fontId="9" fillId="0" borderId="1" xfId="0" applyNumberFormat="1" applyFont="1" applyFill="1" applyBorder="1" applyAlignment="1">
      <alignment vertical="center"/>
    </xf>
    <xf numFmtId="0" fontId="0" fillId="0" borderId="0" xfId="0" applyNumberFormat="1" applyFill="1" applyAlignment="1">
      <alignment vertical="center"/>
    </xf>
    <xf numFmtId="0" fontId="0" fillId="0" borderId="0" xfId="0" applyNumberFormat="1" applyAlignment="1">
      <alignment vertical="center"/>
    </xf>
    <xf numFmtId="0" fontId="10" fillId="0" borderId="3" xfId="0" applyFont="1" applyFill="1" applyBorder="1" applyAlignment="1">
      <alignment vertical="center" wrapText="1"/>
    </xf>
    <xf numFmtId="0" fontId="10" fillId="0" borderId="2" xfId="0" applyFont="1" applyFill="1" applyBorder="1" applyAlignment="1">
      <alignment vertical="center"/>
    </xf>
    <xf numFmtId="0" fontId="11" fillId="0" borderId="2" xfId="0" applyFont="1" applyFill="1" applyBorder="1" applyAlignment="1">
      <alignment vertical="center" wrapText="1"/>
    </xf>
    <xf numFmtId="0" fontId="11" fillId="0" borderId="1" xfId="0" applyFont="1" applyFill="1" applyBorder="1" applyAlignment="1">
      <alignment vertical="center" wrapText="1"/>
    </xf>
    <xf numFmtId="0" fontId="5" fillId="0" borderId="1" xfId="0" applyNumberFormat="1" applyFont="1" applyBorder="1" applyAlignment="1">
      <alignment horizontal="center" vertical="center" wrapText="1"/>
    </xf>
    <xf numFmtId="0" fontId="6" fillId="0" borderId="1" xfId="0" applyNumberFormat="1" applyFont="1" applyBorder="1" applyAlignment="1">
      <alignment vertical="center" wrapText="1"/>
    </xf>
    <xf numFmtId="0" fontId="0" fillId="0" borderId="1" xfId="0" applyNumberFormat="1" applyBorder="1" applyAlignment="1">
      <alignment horizontal="center" vertical="center" wrapText="1"/>
    </xf>
    <xf numFmtId="0" fontId="10" fillId="0" borderId="1" xfId="0" applyNumberFormat="1" applyFont="1" applyBorder="1" applyAlignment="1">
      <alignment horizontal="center" vertical="center" wrapText="1"/>
    </xf>
    <xf numFmtId="0" fontId="10" fillId="0" borderId="4" xfId="0" applyNumberFormat="1" applyFont="1" applyBorder="1" applyAlignment="1">
      <alignment vertical="center"/>
    </xf>
    <xf numFmtId="0" fontId="10" fillId="0" borderId="1" xfId="0" applyNumberFormat="1" applyFont="1" applyFill="1" applyBorder="1" applyAlignment="1">
      <alignment horizontal="center" vertical="center" wrapText="1"/>
    </xf>
    <xf numFmtId="0" fontId="0" fillId="2" borderId="1" xfId="0" applyNumberFormat="1" applyFill="1" applyBorder="1" applyAlignment="1">
      <alignment horizontal="center" vertical="center" wrapText="1"/>
    </xf>
    <xf numFmtId="0" fontId="0" fillId="2" borderId="1" xfId="0" applyNumberFormat="1" applyFill="1" applyBorder="1" applyAlignment="1">
      <alignment vertical="center"/>
    </xf>
    <xf numFmtId="0" fontId="0" fillId="2" borderId="1" xfId="0" applyNumberFormat="1" applyFont="1" applyFill="1" applyBorder="1" applyAlignment="1">
      <alignment vertical="center"/>
    </xf>
    <xf numFmtId="0" fontId="9" fillId="0" borderId="1" xfId="0" applyNumberFormat="1" applyFont="1" applyFill="1" applyBorder="1" applyAlignment="1">
      <alignment horizontal="center" vertical="center" wrapText="1"/>
    </xf>
    <xf numFmtId="0" fontId="10" fillId="0" borderId="0" xfId="0" applyNumberFormat="1" applyFont="1" applyFill="1" applyAlignment="1">
      <alignment vertical="center"/>
    </xf>
    <xf numFmtId="0" fontId="0" fillId="0" borderId="0" xfId="0" applyNumberFormat="1" applyFill="1" applyBorder="1" applyAlignment="1">
      <alignment horizontal="center" vertical="center" wrapText="1"/>
    </xf>
    <xf numFmtId="0" fontId="0" fillId="0" borderId="0" xfId="0" applyNumberFormat="1" applyBorder="1" applyAlignment="1">
      <alignment horizontal="center" vertical="center" wrapText="1"/>
    </xf>
    <xf numFmtId="0" fontId="9" fillId="0" borderId="1" xfId="0" applyFont="1" applyFill="1" applyBorder="1" applyAlignment="1">
      <alignment vertical="center" wrapText="1"/>
    </xf>
    <xf numFmtId="0" fontId="9" fillId="0" borderId="1" xfId="0" applyNumberFormat="1" applyFont="1" applyBorder="1" applyAlignment="1">
      <alignment horizontal="center" vertical="center" wrapText="1"/>
    </xf>
    <xf numFmtId="0" fontId="9" fillId="0" borderId="1" xfId="0" applyNumberFormat="1" applyFont="1" applyBorder="1" applyAlignment="1">
      <alignment vertical="center"/>
    </xf>
    <xf numFmtId="0" fontId="9" fillId="0" borderId="1" xfId="0" applyFont="1" applyBorder="1" applyAlignment="1">
      <alignment vertical="center" wrapText="1"/>
    </xf>
    <xf numFmtId="0" fontId="9" fillId="0" borderId="0" xfId="0" applyFont="1" applyAlignment="1">
      <alignment vertical="center"/>
    </xf>
    <xf numFmtId="0" fontId="10" fillId="0" borderId="5" xfId="0" applyNumberFormat="1" applyFont="1" applyFill="1" applyBorder="1" applyAlignment="1">
      <alignment vertical="center"/>
    </xf>
    <xf numFmtId="0" fontId="0" fillId="0" borderId="2" xfId="0" applyBorder="1" applyAlignment="1">
      <alignment vertical="center"/>
    </xf>
    <xf numFmtId="0" fontId="10" fillId="0" borderId="0" xfId="0" applyFont="1" applyAlignment="1">
      <alignment vertical="center" wrapText="1"/>
    </xf>
    <xf numFmtId="0" fontId="13" fillId="0" borderId="1" xfId="0" applyFont="1" applyBorder="1" applyAlignment="1">
      <alignment vertical="center"/>
    </xf>
    <xf numFmtId="0" fontId="13" fillId="0" borderId="1" xfId="0" applyFont="1" applyBorder="1" applyAlignment="1">
      <alignment vertical="center" wrapText="1"/>
    </xf>
    <xf numFmtId="0" fontId="10" fillId="0" borderId="3" xfId="0" applyFont="1" applyFill="1" applyBorder="1" applyAlignment="1">
      <alignment vertical="center"/>
    </xf>
    <xf numFmtId="0" fontId="9" fillId="0" borderId="0" xfId="0" applyNumberFormat="1" applyFont="1" applyFill="1" applyBorder="1" applyAlignment="1">
      <alignment vertical="center"/>
    </xf>
    <xf numFmtId="0" fontId="9" fillId="0" borderId="5" xfId="0" applyFont="1" applyFill="1" applyBorder="1" applyAlignment="1">
      <alignment horizontal="center" vertical="center"/>
    </xf>
    <xf numFmtId="0" fontId="14" fillId="0" borderId="1" xfId="0" applyNumberFormat="1" applyFont="1" applyFill="1" applyBorder="1" applyAlignment="1">
      <alignment vertical="center"/>
    </xf>
    <xf numFmtId="0" fontId="10" fillId="3" borderId="1" xfId="0" applyNumberFormat="1" applyFont="1" applyFill="1" applyBorder="1" applyAlignment="1">
      <alignment vertical="center"/>
    </xf>
    <xf numFmtId="0" fontId="10" fillId="0" borderId="1" xfId="0" applyFont="1" applyFill="1" applyBorder="1" applyAlignment="1">
      <alignment vertical="center"/>
    </xf>
    <xf numFmtId="0" fontId="10" fillId="0" borderId="1" xfId="0" applyFont="1" applyFill="1" applyBorder="1" applyAlignment="1">
      <alignment vertical="center" wrapText="1"/>
    </xf>
    <xf numFmtId="0" fontId="9" fillId="0" borderId="4" xfId="0" applyNumberFormat="1" applyFont="1" applyBorder="1" applyAlignment="1">
      <alignment vertical="center"/>
    </xf>
    <xf numFmtId="0" fontId="4" fillId="2" borderId="1" xfId="0" applyFont="1" applyFill="1" applyBorder="1" applyAlignment="1">
      <alignment horizontal="center" vertical="center"/>
    </xf>
    <xf numFmtId="0" fontId="12" fillId="0" borderId="1"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2" xfId="0" applyFont="1" applyFill="1" applyBorder="1" applyAlignment="1">
      <alignment horizontal="center" vertical="center"/>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22"/>
  <sheetViews>
    <sheetView tabSelected="1" zoomScale="75" zoomScaleNormal="75" workbookViewId="0" topLeftCell="A1">
      <selection activeCell="F146" sqref="F146"/>
    </sheetView>
  </sheetViews>
  <sheetFormatPr defaultColWidth="9.00390625" defaultRowHeight="16.5"/>
  <cols>
    <col min="1" max="1" width="9.125" style="0" customWidth="1"/>
    <col min="2" max="2" width="32.50390625" style="1" customWidth="1"/>
    <col min="3" max="3" width="15.00390625" style="57" customWidth="1"/>
    <col min="4" max="4" width="10.50390625" style="57" customWidth="1"/>
    <col min="5" max="5" width="16.75390625" style="40" customWidth="1"/>
    <col min="6" max="6" width="13.25390625" style="40" customWidth="1"/>
    <col min="7" max="8" width="18.25390625" style="40" customWidth="1"/>
    <col min="9" max="9" width="13.25390625" style="40" customWidth="1"/>
    <col min="10" max="10" width="13.375" style="0" customWidth="1"/>
  </cols>
  <sheetData>
    <row r="1" spans="1:10" ht="16.5">
      <c r="A1" s="15" t="s">
        <v>0</v>
      </c>
      <c r="B1" s="15" t="s">
        <v>1</v>
      </c>
      <c r="C1" s="45" t="s">
        <v>2</v>
      </c>
      <c r="D1" s="45" t="s">
        <v>3</v>
      </c>
      <c r="E1" s="46" t="s">
        <v>196</v>
      </c>
      <c r="F1" s="46" t="s">
        <v>11</v>
      </c>
      <c r="G1" s="34" t="s">
        <v>12</v>
      </c>
      <c r="H1" s="34"/>
      <c r="I1" s="34" t="s">
        <v>13</v>
      </c>
      <c r="J1" s="16" t="s">
        <v>197</v>
      </c>
    </row>
    <row r="2" spans="1:10" ht="34.5" customHeight="1">
      <c r="A2" s="3" t="s">
        <v>14</v>
      </c>
      <c r="B2" s="4" t="s">
        <v>195</v>
      </c>
      <c r="C2" s="47">
        <v>15515</v>
      </c>
      <c r="D2" s="47">
        <v>85000</v>
      </c>
      <c r="E2" s="26"/>
      <c r="F2" s="26"/>
      <c r="G2" s="26"/>
      <c r="H2" s="26"/>
      <c r="I2" s="26"/>
      <c r="J2" s="6" t="s">
        <v>32</v>
      </c>
    </row>
    <row r="3" spans="1:10" ht="34.5" customHeight="1">
      <c r="A3" s="3" t="s">
        <v>14</v>
      </c>
      <c r="B3" s="4" t="s">
        <v>199</v>
      </c>
      <c r="C3" s="47"/>
      <c r="D3" s="47"/>
      <c r="E3" s="26">
        <v>396</v>
      </c>
      <c r="F3" s="26"/>
      <c r="G3" s="26"/>
      <c r="H3" s="26"/>
      <c r="I3" s="26"/>
      <c r="J3" s="6"/>
    </row>
    <row r="4" spans="1:10" s="31" customFormat="1" ht="34.5" customHeight="1">
      <c r="A4" s="28" t="s">
        <v>243</v>
      </c>
      <c r="B4" s="27" t="s">
        <v>244</v>
      </c>
      <c r="C4" s="48"/>
      <c r="D4" s="48"/>
      <c r="E4" s="35"/>
      <c r="F4" s="35">
        <v>2474</v>
      </c>
      <c r="G4" s="35"/>
      <c r="H4" s="35"/>
      <c r="I4" s="35"/>
      <c r="J4" s="30"/>
    </row>
    <row r="5" spans="1:10" s="31" customFormat="1" ht="34.5" customHeight="1">
      <c r="A5" s="28" t="s">
        <v>217</v>
      </c>
      <c r="B5" s="27" t="s">
        <v>241</v>
      </c>
      <c r="C5" s="48"/>
      <c r="D5" s="48"/>
      <c r="E5" s="35"/>
      <c r="F5" s="35">
        <v>936</v>
      </c>
      <c r="G5" s="35"/>
      <c r="H5" s="35"/>
      <c r="I5" s="35"/>
      <c r="J5" s="30"/>
    </row>
    <row r="6" spans="1:10" s="31" customFormat="1" ht="34.5" customHeight="1">
      <c r="A6" s="28" t="s">
        <v>217</v>
      </c>
      <c r="B6" s="27" t="s">
        <v>249</v>
      </c>
      <c r="C6" s="48"/>
      <c r="D6" s="48"/>
      <c r="E6" s="35">
        <v>840</v>
      </c>
      <c r="F6" s="35"/>
      <c r="G6" s="35"/>
      <c r="H6" s="35"/>
      <c r="I6" s="35"/>
      <c r="J6" s="30"/>
    </row>
    <row r="7" spans="1:10" s="31" customFormat="1" ht="34.5" customHeight="1">
      <c r="A7" s="28" t="s">
        <v>217</v>
      </c>
      <c r="B7" s="27" t="s">
        <v>261</v>
      </c>
      <c r="C7" s="48"/>
      <c r="D7" s="48"/>
      <c r="E7" s="35">
        <v>16868</v>
      </c>
      <c r="F7" s="35">
        <v>81604</v>
      </c>
      <c r="G7" s="35"/>
      <c r="H7" s="35"/>
      <c r="I7" s="35"/>
      <c r="J7" s="30"/>
    </row>
    <row r="8" spans="1:10" s="31" customFormat="1" ht="34.5" customHeight="1">
      <c r="A8" s="28" t="s">
        <v>217</v>
      </c>
      <c r="B8" s="27" t="s">
        <v>633</v>
      </c>
      <c r="C8" s="48"/>
      <c r="D8" s="48"/>
      <c r="E8" s="35">
        <v>263</v>
      </c>
      <c r="F8" s="35"/>
      <c r="G8" s="35"/>
      <c r="H8" s="35"/>
      <c r="I8" s="35"/>
      <c r="J8" s="30"/>
    </row>
    <row r="9" spans="1:10" s="2" customFormat="1" ht="19.5" customHeight="1">
      <c r="A9" s="76" t="s">
        <v>160</v>
      </c>
      <c r="B9" s="76"/>
      <c r="C9" s="32">
        <f>SUM(C2:C266)</f>
        <v>15515</v>
      </c>
      <c r="D9" s="32">
        <f>SUM(D2:D266)</f>
        <v>85000</v>
      </c>
      <c r="E9" s="25">
        <f>SUM(E3:E8)</f>
        <v>18367</v>
      </c>
      <c r="F9" s="25">
        <f>SUM(F4:F7)</f>
        <v>85014</v>
      </c>
      <c r="G9" s="25">
        <v>-2852</v>
      </c>
      <c r="H9" s="25">
        <v>-2852</v>
      </c>
      <c r="I9" s="25">
        <f>D9-F9</f>
        <v>-14</v>
      </c>
      <c r="J9" s="9"/>
    </row>
    <row r="10" spans="1:10" ht="34.5" customHeight="1">
      <c r="A10" s="3" t="s">
        <v>15</v>
      </c>
      <c r="B10" s="4" t="s">
        <v>194</v>
      </c>
      <c r="C10" s="47">
        <v>110000</v>
      </c>
      <c r="D10" s="47">
        <v>170000</v>
      </c>
      <c r="E10" s="26"/>
      <c r="F10" s="26"/>
      <c r="G10" s="26"/>
      <c r="H10" s="26"/>
      <c r="I10" s="26"/>
      <c r="J10" s="3" t="s">
        <v>4</v>
      </c>
    </row>
    <row r="11" spans="1:10" s="31" customFormat="1" ht="34.5" customHeight="1">
      <c r="A11" s="28" t="s">
        <v>565</v>
      </c>
      <c r="B11" s="27" t="s">
        <v>566</v>
      </c>
      <c r="C11" s="48"/>
      <c r="D11" s="48"/>
      <c r="E11" s="35"/>
      <c r="F11" s="35">
        <v>185</v>
      </c>
      <c r="G11" s="35"/>
      <c r="H11" s="35"/>
      <c r="I11" s="35"/>
      <c r="J11" s="28"/>
    </row>
    <row r="12" spans="1:10" s="31" customFormat="1" ht="34.5" customHeight="1">
      <c r="A12" s="28" t="s">
        <v>565</v>
      </c>
      <c r="B12" s="27" t="s">
        <v>567</v>
      </c>
      <c r="C12" s="48"/>
      <c r="D12" s="48"/>
      <c r="E12" s="35">
        <v>100296</v>
      </c>
      <c r="F12" s="35">
        <v>169860</v>
      </c>
      <c r="G12" s="35"/>
      <c r="H12" s="35"/>
      <c r="I12" s="35"/>
      <c r="J12" s="28"/>
    </row>
    <row r="13" spans="1:10" s="62" customFormat="1" ht="34.5" customHeight="1">
      <c r="A13" s="19" t="s">
        <v>565</v>
      </c>
      <c r="B13" s="58" t="s">
        <v>568</v>
      </c>
      <c r="C13" s="59"/>
      <c r="D13" s="59"/>
      <c r="E13" s="60">
        <v>250</v>
      </c>
      <c r="G13" s="60"/>
      <c r="H13" s="60"/>
      <c r="I13" s="60"/>
      <c r="J13" s="61"/>
    </row>
    <row r="14" spans="1:10" s="10" customFormat="1" ht="19.5" customHeight="1">
      <c r="A14" s="76" t="s">
        <v>161</v>
      </c>
      <c r="B14" s="76"/>
      <c r="C14" s="32">
        <v>110000</v>
      </c>
      <c r="D14" s="32">
        <f>SUM(D10:D10)</f>
        <v>170000</v>
      </c>
      <c r="E14" s="25">
        <f>SUM(E12:E13)</f>
        <v>100546</v>
      </c>
      <c r="F14" s="25">
        <f>SUM(F10:F13)</f>
        <v>170045</v>
      </c>
      <c r="G14" s="25">
        <f>C14-E14</f>
        <v>9454</v>
      </c>
      <c r="H14" s="25">
        <v>9454</v>
      </c>
      <c r="I14" s="25">
        <f>D14-F14</f>
        <v>-45</v>
      </c>
      <c r="J14" s="9"/>
    </row>
    <row r="15" spans="1:10" ht="34.5" customHeight="1">
      <c r="A15" s="3" t="s">
        <v>16</v>
      </c>
      <c r="B15" s="4" t="s">
        <v>193</v>
      </c>
      <c r="C15" s="24" t="s">
        <v>31</v>
      </c>
      <c r="D15" s="24">
        <v>30000</v>
      </c>
      <c r="E15" s="26"/>
      <c r="F15" s="26"/>
      <c r="G15" s="26"/>
      <c r="H15" s="26"/>
      <c r="I15" s="26"/>
      <c r="J15" s="3" t="s">
        <v>5</v>
      </c>
    </row>
    <row r="16" spans="1:10" ht="34.5" customHeight="1">
      <c r="A16" s="3" t="s">
        <v>16</v>
      </c>
      <c r="B16" s="4" t="s">
        <v>213</v>
      </c>
      <c r="C16" s="24"/>
      <c r="D16" s="24"/>
      <c r="E16" s="26">
        <v>10000</v>
      </c>
      <c r="F16" s="26">
        <v>10000</v>
      </c>
      <c r="G16" s="26"/>
      <c r="H16" s="26"/>
      <c r="I16" s="26"/>
      <c r="J16" s="3"/>
    </row>
    <row r="17" spans="1:10" ht="34.5" customHeight="1">
      <c r="A17" s="3" t="s">
        <v>16</v>
      </c>
      <c r="B17" s="4" t="s">
        <v>405</v>
      </c>
      <c r="C17" s="24"/>
      <c r="D17" s="24"/>
      <c r="E17" s="26">
        <v>10000</v>
      </c>
      <c r="F17" s="26"/>
      <c r="G17" s="26"/>
      <c r="H17" s="26"/>
      <c r="I17" s="26"/>
      <c r="J17" s="3"/>
    </row>
    <row r="18" spans="1:10" ht="34.5" customHeight="1">
      <c r="A18" s="3" t="s">
        <v>16</v>
      </c>
      <c r="B18" s="4" t="s">
        <v>449</v>
      </c>
      <c r="C18" s="24"/>
      <c r="D18" s="24"/>
      <c r="E18" s="26"/>
      <c r="F18" s="26">
        <v>20000</v>
      </c>
      <c r="G18" s="26"/>
      <c r="H18" s="26"/>
      <c r="I18" s="26"/>
      <c r="J18" s="3"/>
    </row>
    <row r="19" spans="1:10" s="31" customFormat="1" ht="34.5" customHeight="1">
      <c r="A19" s="28" t="s">
        <v>644</v>
      </c>
      <c r="B19" s="27" t="s">
        <v>645</v>
      </c>
      <c r="C19" s="50"/>
      <c r="D19" s="50"/>
      <c r="E19" s="35">
        <v>10000</v>
      </c>
      <c r="F19" s="35"/>
      <c r="G19" s="35"/>
      <c r="H19" s="35"/>
      <c r="I19" s="35"/>
      <c r="J19" s="28"/>
    </row>
    <row r="20" spans="1:10" s="10" customFormat="1" ht="19.5" customHeight="1">
      <c r="A20" s="76" t="s">
        <v>161</v>
      </c>
      <c r="B20" s="76"/>
      <c r="C20" s="32">
        <v>30000</v>
      </c>
      <c r="D20" s="32">
        <v>30000</v>
      </c>
      <c r="E20" s="25">
        <f>SUM(E16:E19)</f>
        <v>30000</v>
      </c>
      <c r="F20" s="25">
        <f>SUM(F16:F19)</f>
        <v>30000</v>
      </c>
      <c r="G20" s="25">
        <f>C20-E20</f>
        <v>0</v>
      </c>
      <c r="H20" s="25">
        <v>0</v>
      </c>
      <c r="I20" s="25">
        <f>D20-F20</f>
        <v>0</v>
      </c>
      <c r="J20" s="9"/>
    </row>
    <row r="21" spans="1:10" ht="34.5" customHeight="1">
      <c r="A21" s="3" t="s">
        <v>17</v>
      </c>
      <c r="B21" s="4" t="s">
        <v>26</v>
      </c>
      <c r="C21" s="24">
        <v>6000</v>
      </c>
      <c r="D21" s="24">
        <v>6000</v>
      </c>
      <c r="E21" s="26"/>
      <c r="F21" s="26"/>
      <c r="G21" s="26"/>
      <c r="H21" s="26"/>
      <c r="I21" s="26"/>
      <c r="J21" s="3" t="s">
        <v>5</v>
      </c>
    </row>
    <row r="22" spans="1:10" ht="34.5" customHeight="1">
      <c r="A22" s="3" t="s">
        <v>17</v>
      </c>
      <c r="B22" s="4" t="s">
        <v>202</v>
      </c>
      <c r="C22" s="24"/>
      <c r="D22" s="24"/>
      <c r="E22" s="26"/>
      <c r="F22" s="26">
        <v>6000</v>
      </c>
      <c r="G22" s="26"/>
      <c r="H22" s="26"/>
      <c r="I22" s="26"/>
      <c r="J22" s="3"/>
    </row>
    <row r="23" spans="1:10" ht="34.5" customHeight="1">
      <c r="A23" s="3" t="s">
        <v>17</v>
      </c>
      <c r="B23" s="4" t="s">
        <v>437</v>
      </c>
      <c r="C23" s="24"/>
      <c r="D23" s="24"/>
      <c r="E23" s="26">
        <v>6000</v>
      </c>
      <c r="F23" s="26"/>
      <c r="G23" s="26"/>
      <c r="H23" s="26"/>
      <c r="I23" s="26"/>
      <c r="J23" s="3"/>
    </row>
    <row r="24" spans="1:10" s="10" customFormat="1" ht="19.5" customHeight="1">
      <c r="A24" s="76" t="s">
        <v>161</v>
      </c>
      <c r="B24" s="76"/>
      <c r="C24" s="32" t="s">
        <v>29</v>
      </c>
      <c r="D24" s="32">
        <f>SUM(D21:D22)</f>
        <v>6000</v>
      </c>
      <c r="E24" s="25">
        <f>SUM(E22:E23)</f>
        <v>6000</v>
      </c>
      <c r="F24" s="25">
        <f>SUM(F22)</f>
        <v>6000</v>
      </c>
      <c r="G24" s="25">
        <v>0</v>
      </c>
      <c r="H24" s="25">
        <v>0</v>
      </c>
      <c r="I24" s="25">
        <f>D24-F24</f>
        <v>0</v>
      </c>
      <c r="J24" s="9"/>
    </row>
    <row r="25" spans="1:10" ht="34.5" customHeight="1">
      <c r="A25" s="3" t="s">
        <v>18</v>
      </c>
      <c r="B25" s="4" t="s">
        <v>192</v>
      </c>
      <c r="C25" s="24">
        <v>0</v>
      </c>
      <c r="D25" s="24">
        <v>140000</v>
      </c>
      <c r="E25" s="26"/>
      <c r="F25" s="26"/>
      <c r="G25" s="26"/>
      <c r="H25" s="26"/>
      <c r="I25" s="26"/>
      <c r="J25" s="3" t="s">
        <v>6</v>
      </c>
    </row>
    <row r="26" spans="1:10" s="31" customFormat="1" ht="34.5" customHeight="1">
      <c r="A26" s="28" t="s">
        <v>18</v>
      </c>
      <c r="B26" s="27" t="s">
        <v>584</v>
      </c>
      <c r="C26" s="50"/>
      <c r="D26" s="50"/>
      <c r="E26" s="35"/>
      <c r="F26" s="35">
        <v>139444</v>
      </c>
      <c r="G26" s="35"/>
      <c r="H26" s="35"/>
      <c r="I26" s="35"/>
      <c r="J26" s="28"/>
    </row>
    <row r="27" spans="1:10" s="10" customFormat="1" ht="19.5" customHeight="1">
      <c r="A27" s="76" t="s">
        <v>161</v>
      </c>
      <c r="B27" s="76"/>
      <c r="C27" s="32">
        <v>0</v>
      </c>
      <c r="D27" s="32">
        <v>140000</v>
      </c>
      <c r="E27" s="25">
        <v>0</v>
      </c>
      <c r="F27" s="25">
        <f>SUM(F26)</f>
        <v>139444</v>
      </c>
      <c r="G27" s="25">
        <f>C27-E27</f>
        <v>0</v>
      </c>
      <c r="H27" s="25">
        <v>0</v>
      </c>
      <c r="I27" s="25">
        <f>D27-F27</f>
        <v>556</v>
      </c>
      <c r="J27" s="9"/>
    </row>
    <row r="28" spans="1:10" ht="34.5" customHeight="1">
      <c r="A28" s="3" t="s">
        <v>19</v>
      </c>
      <c r="B28" s="4" t="s">
        <v>27</v>
      </c>
      <c r="C28" s="24">
        <v>0</v>
      </c>
      <c r="D28" s="24">
        <v>50000</v>
      </c>
      <c r="E28" s="26"/>
      <c r="F28" s="26"/>
      <c r="G28" s="26"/>
      <c r="H28" s="26"/>
      <c r="I28" s="26"/>
      <c r="J28" s="3" t="s">
        <v>6</v>
      </c>
    </row>
    <row r="29" spans="1:10" ht="34.5" customHeight="1">
      <c r="A29" s="3" t="s">
        <v>19</v>
      </c>
      <c r="B29" s="4" t="s">
        <v>235</v>
      </c>
      <c r="C29" s="24"/>
      <c r="D29" s="24"/>
      <c r="E29" s="26"/>
      <c r="F29" s="26">
        <v>25310</v>
      </c>
      <c r="G29" s="26"/>
      <c r="H29" s="26"/>
      <c r="I29" s="26"/>
      <c r="J29" s="3"/>
    </row>
    <row r="30" spans="1:10" ht="34.5" customHeight="1">
      <c r="A30" s="7" t="s">
        <v>495</v>
      </c>
      <c r="B30" s="4" t="s">
        <v>496</v>
      </c>
      <c r="C30" s="24"/>
      <c r="D30" s="24"/>
      <c r="E30" s="26"/>
      <c r="F30" s="26">
        <v>25420</v>
      </c>
      <c r="G30" s="26"/>
      <c r="H30" s="26"/>
      <c r="I30" s="26"/>
      <c r="J30" s="3"/>
    </row>
    <row r="31" spans="1:10" s="10" customFormat="1" ht="19.5" customHeight="1">
      <c r="A31" s="76" t="s">
        <v>161</v>
      </c>
      <c r="B31" s="76"/>
      <c r="C31" s="32">
        <v>0</v>
      </c>
      <c r="D31" s="32">
        <v>50000</v>
      </c>
      <c r="E31" s="25"/>
      <c r="F31" s="25">
        <f>SUM(F29:F30)</f>
        <v>50730</v>
      </c>
      <c r="G31" s="25">
        <v>0</v>
      </c>
      <c r="H31" s="25">
        <v>0</v>
      </c>
      <c r="I31" s="25">
        <f>D31-F31</f>
        <v>-730</v>
      </c>
      <c r="J31" s="9"/>
    </row>
    <row r="32" spans="1:10" ht="34.5" customHeight="1">
      <c r="A32" s="3" t="s">
        <v>20</v>
      </c>
      <c r="B32" s="4" t="s">
        <v>585</v>
      </c>
      <c r="C32" s="24">
        <v>0</v>
      </c>
      <c r="D32" s="24">
        <v>60000</v>
      </c>
      <c r="E32" s="26"/>
      <c r="F32" s="26"/>
      <c r="G32" s="26"/>
      <c r="H32" s="26"/>
      <c r="I32" s="26"/>
      <c r="J32" s="3" t="s">
        <v>6</v>
      </c>
    </row>
    <row r="33" spans="1:10" s="31" customFormat="1" ht="34.5" customHeight="1">
      <c r="A33" s="28" t="s">
        <v>20</v>
      </c>
      <c r="B33" s="27" t="s">
        <v>586</v>
      </c>
      <c r="C33" s="50"/>
      <c r="D33" s="50"/>
      <c r="E33" s="35"/>
      <c r="F33" s="72">
        <v>59890</v>
      </c>
      <c r="G33" s="35"/>
      <c r="H33" s="35"/>
      <c r="I33" s="35"/>
      <c r="J33" s="28"/>
    </row>
    <row r="34" spans="1:10" s="10" customFormat="1" ht="19.5" customHeight="1">
      <c r="A34" s="76" t="s">
        <v>161</v>
      </c>
      <c r="B34" s="76"/>
      <c r="C34" s="32">
        <v>0</v>
      </c>
      <c r="D34" s="32">
        <v>60000</v>
      </c>
      <c r="E34" s="25">
        <v>0</v>
      </c>
      <c r="F34" s="25">
        <f>SUM(F33)</f>
        <v>59890</v>
      </c>
      <c r="G34" s="25">
        <v>0</v>
      </c>
      <c r="H34" s="25">
        <v>0</v>
      </c>
      <c r="I34" s="25">
        <f>D34-F34</f>
        <v>110</v>
      </c>
      <c r="J34" s="9"/>
    </row>
    <row r="35" spans="1:10" ht="34.5" customHeight="1">
      <c r="A35" s="3" t="s">
        <v>21</v>
      </c>
      <c r="B35" s="4" t="s">
        <v>28</v>
      </c>
      <c r="C35" s="24" t="s">
        <v>162</v>
      </c>
      <c r="D35" s="24">
        <v>12000</v>
      </c>
      <c r="E35" s="26"/>
      <c r="F35" s="26"/>
      <c r="G35" s="26"/>
      <c r="H35" s="26"/>
      <c r="I35" s="26"/>
      <c r="J35" s="3" t="s">
        <v>5</v>
      </c>
    </row>
    <row r="36" spans="1:10" ht="34.5" customHeight="1">
      <c r="A36" s="3" t="s">
        <v>21</v>
      </c>
      <c r="B36" s="4" t="s">
        <v>385</v>
      </c>
      <c r="C36" s="24"/>
      <c r="D36" s="24"/>
      <c r="E36" s="26">
        <v>21600</v>
      </c>
      <c r="F36" s="26">
        <v>6000</v>
      </c>
      <c r="G36" s="26"/>
      <c r="H36" s="26"/>
      <c r="I36" s="26"/>
      <c r="J36" s="3"/>
    </row>
    <row r="37" spans="1:10" s="31" customFormat="1" ht="34.5" customHeight="1">
      <c r="A37" s="28" t="s">
        <v>673</v>
      </c>
      <c r="B37" s="27" t="s">
        <v>674</v>
      </c>
      <c r="C37" s="50"/>
      <c r="D37" s="50"/>
      <c r="E37" s="35">
        <v>21600</v>
      </c>
      <c r="F37" s="35">
        <v>6000</v>
      </c>
      <c r="G37" s="35"/>
      <c r="H37" s="35"/>
      <c r="I37" s="35"/>
      <c r="J37" s="28"/>
    </row>
    <row r="38" spans="1:10" s="10" customFormat="1" ht="19.5" customHeight="1">
      <c r="A38" s="76" t="s">
        <v>161</v>
      </c>
      <c r="B38" s="76"/>
      <c r="C38" s="32" t="s">
        <v>163</v>
      </c>
      <c r="D38" s="32">
        <v>12000</v>
      </c>
      <c r="E38" s="25">
        <f>SUM(E36:E37)</f>
        <v>43200</v>
      </c>
      <c r="F38" s="25">
        <f>SUM(F36:F37)</f>
        <v>12000</v>
      </c>
      <c r="G38" s="25">
        <v>0</v>
      </c>
      <c r="H38" s="25">
        <v>0</v>
      </c>
      <c r="I38" s="25">
        <f>D38-F38</f>
        <v>0</v>
      </c>
      <c r="J38" s="9"/>
    </row>
    <row r="39" spans="1:10" ht="34.5" customHeight="1">
      <c r="A39" s="3" t="s">
        <v>22</v>
      </c>
      <c r="B39" s="4" t="s">
        <v>191</v>
      </c>
      <c r="C39" s="24">
        <v>93000</v>
      </c>
      <c r="D39" s="24">
        <v>53000</v>
      </c>
      <c r="E39" s="26"/>
      <c r="F39" s="26"/>
      <c r="G39" s="26"/>
      <c r="H39" s="26"/>
      <c r="I39" s="26"/>
      <c r="J39" s="3" t="s">
        <v>7</v>
      </c>
    </row>
    <row r="40" spans="1:10" ht="34.5" customHeight="1">
      <c r="A40" s="3" t="s">
        <v>22</v>
      </c>
      <c r="B40" s="4" t="s">
        <v>230</v>
      </c>
      <c r="C40" s="24"/>
      <c r="D40" s="24"/>
      <c r="E40" s="26"/>
      <c r="F40" s="26">
        <v>26500</v>
      </c>
      <c r="G40" s="26"/>
      <c r="H40" s="26"/>
      <c r="I40" s="26"/>
      <c r="J40" s="3"/>
    </row>
    <row r="41" spans="1:10" ht="34.5" customHeight="1">
      <c r="A41" s="3" t="s">
        <v>22</v>
      </c>
      <c r="B41" s="6" t="s">
        <v>390</v>
      </c>
      <c r="C41" s="24"/>
      <c r="D41" s="24"/>
      <c r="E41" s="26">
        <v>32500</v>
      </c>
      <c r="F41" s="26"/>
      <c r="G41" s="26"/>
      <c r="H41" s="26"/>
      <c r="I41" s="26"/>
      <c r="J41" s="3"/>
    </row>
    <row r="42" spans="1:10" ht="34.5" customHeight="1">
      <c r="A42" s="3" t="s">
        <v>22</v>
      </c>
      <c r="B42" s="6" t="s">
        <v>489</v>
      </c>
      <c r="C42" s="24"/>
      <c r="D42" s="24"/>
      <c r="E42" s="26"/>
      <c r="F42" s="26">
        <v>26500</v>
      </c>
      <c r="G42" s="26"/>
      <c r="H42" s="26"/>
      <c r="I42" s="26"/>
      <c r="J42" s="3"/>
    </row>
    <row r="43" spans="1:10" ht="54.75" customHeight="1">
      <c r="A43" s="3" t="s">
        <v>22</v>
      </c>
      <c r="B43" s="6" t="s">
        <v>494</v>
      </c>
      <c r="C43" s="24"/>
      <c r="D43" s="24"/>
      <c r="E43" s="26">
        <v>60500</v>
      </c>
      <c r="F43" s="26"/>
      <c r="G43" s="26"/>
      <c r="H43" s="26"/>
      <c r="I43" s="26"/>
      <c r="J43" s="3"/>
    </row>
    <row r="44" spans="1:10" s="10" customFormat="1" ht="19.5" customHeight="1">
      <c r="A44" s="76" t="s">
        <v>161</v>
      </c>
      <c r="B44" s="76"/>
      <c r="C44" s="32">
        <v>93000</v>
      </c>
      <c r="D44" s="32">
        <v>53000</v>
      </c>
      <c r="E44" s="25">
        <f>SUM(E41:E43)</f>
        <v>93000</v>
      </c>
      <c r="F44" s="25">
        <f>SUM(F40:F43)</f>
        <v>53000</v>
      </c>
      <c r="G44" s="25">
        <f>C44-E44</f>
        <v>0</v>
      </c>
      <c r="H44" s="25">
        <v>0</v>
      </c>
      <c r="I44" s="25">
        <f>D44-F44</f>
        <v>0</v>
      </c>
      <c r="J44" s="9"/>
    </row>
    <row r="45" spans="1:10" ht="34.5" customHeight="1">
      <c r="A45" s="3" t="s">
        <v>23</v>
      </c>
      <c r="B45" s="4" t="s">
        <v>190</v>
      </c>
      <c r="C45" s="24" t="s">
        <v>164</v>
      </c>
      <c r="D45" s="24">
        <v>0</v>
      </c>
      <c r="E45" s="26"/>
      <c r="F45" s="26"/>
      <c r="G45" s="26"/>
      <c r="H45" s="26"/>
      <c r="I45" s="26"/>
      <c r="J45" s="3" t="s">
        <v>7</v>
      </c>
    </row>
    <row r="46" spans="1:10" ht="34.5" customHeight="1">
      <c r="A46" s="3" t="s">
        <v>23</v>
      </c>
      <c r="B46" s="4" t="s">
        <v>231</v>
      </c>
      <c r="C46" s="24"/>
      <c r="D46" s="24"/>
      <c r="E46" s="26">
        <v>24000</v>
      </c>
      <c r="F46" s="26"/>
      <c r="G46" s="26"/>
      <c r="H46" s="26"/>
      <c r="I46" s="26"/>
      <c r="J46" s="3"/>
    </row>
    <row r="47" spans="1:10" ht="34.5" customHeight="1">
      <c r="A47" s="3" t="s">
        <v>23</v>
      </c>
      <c r="B47" s="4" t="s">
        <v>389</v>
      </c>
      <c r="C47" s="24"/>
      <c r="D47" s="24"/>
      <c r="E47" s="26">
        <v>8000</v>
      </c>
      <c r="F47" s="26"/>
      <c r="G47" s="26"/>
      <c r="H47" s="26"/>
      <c r="I47" s="26"/>
      <c r="J47" s="3"/>
    </row>
    <row r="48" spans="1:10" ht="34.5" customHeight="1">
      <c r="A48" s="3" t="s">
        <v>23</v>
      </c>
      <c r="B48" s="4" t="s">
        <v>497</v>
      </c>
      <c r="C48" s="24"/>
      <c r="D48" s="24"/>
      <c r="E48" s="26">
        <v>24000</v>
      </c>
      <c r="F48" s="26"/>
      <c r="G48" s="26"/>
      <c r="H48" s="26"/>
      <c r="I48" s="26"/>
      <c r="J48" s="3"/>
    </row>
    <row r="49" spans="1:10" s="10" customFormat="1" ht="19.5" customHeight="1">
      <c r="A49" s="76" t="s">
        <v>161</v>
      </c>
      <c r="B49" s="76"/>
      <c r="C49" s="32">
        <v>56000</v>
      </c>
      <c r="D49" s="32">
        <v>0</v>
      </c>
      <c r="E49" s="25">
        <f>SUM(E46:E48)</f>
        <v>56000</v>
      </c>
      <c r="F49" s="25">
        <v>0</v>
      </c>
      <c r="G49" s="25">
        <f>C49-E49</f>
        <v>0</v>
      </c>
      <c r="H49" s="25">
        <v>0</v>
      </c>
      <c r="I49" s="25">
        <v>0</v>
      </c>
      <c r="J49" s="9"/>
    </row>
    <row r="50" spans="1:10" ht="34.5" customHeight="1">
      <c r="A50" s="3" t="s">
        <v>24</v>
      </c>
      <c r="B50" s="4" t="s">
        <v>189</v>
      </c>
      <c r="C50" s="24" t="s">
        <v>165</v>
      </c>
      <c r="D50" s="24">
        <v>10000</v>
      </c>
      <c r="E50" s="26"/>
      <c r="F50" s="26"/>
      <c r="G50" s="26"/>
      <c r="H50" s="26"/>
      <c r="I50" s="26"/>
      <c r="J50" s="3" t="s">
        <v>5</v>
      </c>
    </row>
    <row r="51" spans="1:10" ht="34.5" customHeight="1">
      <c r="A51" s="3" t="s">
        <v>24</v>
      </c>
      <c r="B51" s="4" t="s">
        <v>579</v>
      </c>
      <c r="C51" s="24"/>
      <c r="D51" s="24"/>
      <c r="E51" s="26">
        <v>29800</v>
      </c>
      <c r="F51" s="26">
        <v>10000</v>
      </c>
      <c r="G51" s="26"/>
      <c r="H51" s="26"/>
      <c r="I51" s="26"/>
      <c r="J51" s="3"/>
    </row>
    <row r="52" spans="1:10" s="10" customFormat="1" ht="19.5" customHeight="1">
      <c r="A52" s="76" t="s">
        <v>161</v>
      </c>
      <c r="B52" s="76"/>
      <c r="C52" s="32">
        <v>29800</v>
      </c>
      <c r="D52" s="32">
        <v>10000</v>
      </c>
      <c r="E52" s="25">
        <f>SUM(E51)</f>
        <v>29800</v>
      </c>
      <c r="F52" s="25">
        <f>SUM(F51)</f>
        <v>10000</v>
      </c>
      <c r="G52" s="25">
        <v>0</v>
      </c>
      <c r="H52" s="25">
        <v>0</v>
      </c>
      <c r="I52" s="25">
        <v>0</v>
      </c>
      <c r="J52" s="9"/>
    </row>
    <row r="53" spans="1:10" ht="34.5" customHeight="1">
      <c r="A53" s="3" t="s">
        <v>25</v>
      </c>
      <c r="B53" s="4" t="s">
        <v>188</v>
      </c>
      <c r="C53" s="24" t="s">
        <v>166</v>
      </c>
      <c r="D53" s="24">
        <v>0</v>
      </c>
      <c r="E53" s="26"/>
      <c r="F53" s="26"/>
      <c r="G53" s="26"/>
      <c r="H53" s="26"/>
      <c r="I53" s="26"/>
      <c r="J53" s="3" t="s">
        <v>4</v>
      </c>
    </row>
    <row r="54" spans="1:10" s="31" customFormat="1" ht="34.5" customHeight="1">
      <c r="A54" s="28" t="s">
        <v>25</v>
      </c>
      <c r="B54" s="27" t="s">
        <v>651</v>
      </c>
      <c r="C54" s="50"/>
      <c r="D54" s="50"/>
      <c r="E54" s="35">
        <v>96958</v>
      </c>
      <c r="F54" s="35"/>
      <c r="G54" s="35"/>
      <c r="H54" s="35"/>
      <c r="I54" s="35"/>
      <c r="J54" s="28"/>
    </row>
    <row r="55" spans="1:10" s="10" customFormat="1" ht="19.5" customHeight="1">
      <c r="A55" s="76" t="s">
        <v>161</v>
      </c>
      <c r="B55" s="76"/>
      <c r="C55" s="32">
        <v>95000</v>
      </c>
      <c r="D55" s="32">
        <v>0</v>
      </c>
      <c r="E55" s="25">
        <f>SUM(E54)</f>
        <v>96958</v>
      </c>
      <c r="F55" s="25">
        <v>0</v>
      </c>
      <c r="G55" s="25">
        <f>C55-E55</f>
        <v>-1958</v>
      </c>
      <c r="H55" s="25">
        <v>-1958</v>
      </c>
      <c r="I55" s="25">
        <v>0</v>
      </c>
      <c r="J55" s="9"/>
    </row>
    <row r="56" spans="1:10" s="5" customFormat="1" ht="33">
      <c r="A56" s="7" t="s">
        <v>33</v>
      </c>
      <c r="B56" s="4" t="s">
        <v>40</v>
      </c>
      <c r="C56" s="24" t="s">
        <v>167</v>
      </c>
      <c r="D56" s="24">
        <v>110000</v>
      </c>
      <c r="E56" s="36"/>
      <c r="F56" s="36"/>
      <c r="G56" s="36"/>
      <c r="H56" s="36"/>
      <c r="I56" s="36"/>
      <c r="J56" s="4" t="s">
        <v>150</v>
      </c>
    </row>
    <row r="57" spans="1:10" s="5" customFormat="1" ht="33">
      <c r="A57" s="7" t="s">
        <v>33</v>
      </c>
      <c r="B57" s="4" t="s">
        <v>271</v>
      </c>
      <c r="C57" s="24"/>
      <c r="D57" s="24"/>
      <c r="E57" s="36"/>
      <c r="F57" s="36">
        <v>6200</v>
      </c>
      <c r="G57" s="36"/>
      <c r="H57" s="36"/>
      <c r="I57" s="36"/>
      <c r="J57" s="4"/>
    </row>
    <row r="58" spans="1:10" s="5" customFormat="1" ht="33">
      <c r="A58" s="7" t="s">
        <v>33</v>
      </c>
      <c r="B58" s="4" t="s">
        <v>450</v>
      </c>
      <c r="C58" s="24"/>
      <c r="D58" s="24"/>
      <c r="E58" s="36"/>
      <c r="F58" s="36">
        <v>14780</v>
      </c>
      <c r="G58" s="36"/>
      <c r="H58" s="36"/>
      <c r="I58" s="36"/>
      <c r="J58" s="4"/>
    </row>
    <row r="59" spans="1:10" s="5" customFormat="1" ht="16.5">
      <c r="A59" s="7" t="s">
        <v>33</v>
      </c>
      <c r="B59" s="4" t="s">
        <v>451</v>
      </c>
      <c r="C59" s="24"/>
      <c r="D59" s="24"/>
      <c r="E59" s="36"/>
      <c r="F59" s="36">
        <v>22500</v>
      </c>
      <c r="G59" s="36"/>
      <c r="H59" s="36"/>
      <c r="I59" s="36"/>
      <c r="J59" s="4"/>
    </row>
    <row r="60" spans="1:10" s="5" customFormat="1" ht="16.5">
      <c r="A60" s="7" t="s">
        <v>33</v>
      </c>
      <c r="B60" s="4" t="s">
        <v>459</v>
      </c>
      <c r="C60" s="24"/>
      <c r="D60" s="24"/>
      <c r="E60" s="36"/>
      <c r="F60" s="36">
        <v>15000</v>
      </c>
      <c r="G60" s="36"/>
      <c r="H60" s="36"/>
      <c r="I60" s="36"/>
      <c r="J60" s="4"/>
    </row>
    <row r="61" spans="1:10" s="5" customFormat="1" ht="33">
      <c r="A61" s="7" t="s">
        <v>33</v>
      </c>
      <c r="B61" s="4" t="s">
        <v>498</v>
      </c>
      <c r="C61" s="24"/>
      <c r="D61" s="24"/>
      <c r="E61" s="36"/>
      <c r="F61" s="36">
        <v>12800</v>
      </c>
      <c r="G61" s="36"/>
      <c r="H61" s="36"/>
      <c r="I61" s="36"/>
      <c r="J61" s="4"/>
    </row>
    <row r="62" spans="1:10" s="5" customFormat="1" ht="16.5">
      <c r="A62" s="7" t="s">
        <v>33</v>
      </c>
      <c r="B62" s="4" t="s">
        <v>577</v>
      </c>
      <c r="C62" s="24"/>
      <c r="D62" s="24"/>
      <c r="E62" s="36"/>
      <c r="F62" s="36">
        <v>14720</v>
      </c>
      <c r="G62" s="36"/>
      <c r="H62" s="36"/>
      <c r="I62" s="36"/>
      <c r="J62" s="4"/>
    </row>
    <row r="63" spans="1:10" s="5" customFormat="1" ht="16.5">
      <c r="A63" s="7" t="s">
        <v>33</v>
      </c>
      <c r="B63" s="4" t="s">
        <v>526</v>
      </c>
      <c r="C63" s="24"/>
      <c r="D63" s="24"/>
      <c r="E63" s="36">
        <v>4000</v>
      </c>
      <c r="F63" s="36">
        <v>8500</v>
      </c>
      <c r="G63" s="36"/>
      <c r="H63" s="36"/>
      <c r="I63" s="36"/>
      <c r="J63" s="4"/>
    </row>
    <row r="64" spans="1:11" s="5" customFormat="1" ht="33">
      <c r="A64" s="7" t="s">
        <v>33</v>
      </c>
      <c r="B64" s="4" t="s">
        <v>529</v>
      </c>
      <c r="C64" s="24"/>
      <c r="D64" s="24"/>
      <c r="E64" s="36">
        <v>4000</v>
      </c>
      <c r="F64" s="36">
        <v>8000</v>
      </c>
      <c r="G64" s="36"/>
      <c r="H64" s="36"/>
      <c r="I64" s="36"/>
      <c r="K64" s="58"/>
    </row>
    <row r="65" spans="1:10" s="5" customFormat="1" ht="16.5">
      <c r="A65" s="7" t="s">
        <v>33</v>
      </c>
      <c r="B65" s="4" t="s">
        <v>531</v>
      </c>
      <c r="C65" s="24"/>
      <c r="D65" s="24"/>
      <c r="E65" s="36">
        <v>4000</v>
      </c>
      <c r="F65" s="36">
        <v>7500</v>
      </c>
      <c r="G65" s="36"/>
      <c r="H65" s="36"/>
      <c r="I65" s="36"/>
      <c r="J65" s="4"/>
    </row>
    <row r="66" spans="1:10" s="10" customFormat="1" ht="16.5">
      <c r="A66" s="76" t="s">
        <v>161</v>
      </c>
      <c r="B66" s="76"/>
      <c r="C66" s="32">
        <v>12000</v>
      </c>
      <c r="D66" s="32">
        <v>110000</v>
      </c>
      <c r="E66" s="25">
        <f>SUM(E63:E65)</f>
        <v>12000</v>
      </c>
      <c r="F66" s="25">
        <f>SUM(F57:F65)</f>
        <v>110000</v>
      </c>
      <c r="G66" s="25">
        <f>C66-E66</f>
        <v>0</v>
      </c>
      <c r="H66" s="25">
        <v>0</v>
      </c>
      <c r="I66" s="25">
        <f>D66-F66</f>
        <v>0</v>
      </c>
      <c r="J66" s="14"/>
    </row>
    <row r="67" spans="1:10" s="5" customFormat="1" ht="16.5">
      <c r="A67" s="7" t="s">
        <v>34</v>
      </c>
      <c r="B67" s="4" t="s">
        <v>41</v>
      </c>
      <c r="C67" s="24">
        <v>2000</v>
      </c>
      <c r="D67" s="24">
        <v>18000</v>
      </c>
      <c r="E67" s="36"/>
      <c r="F67" s="36"/>
      <c r="G67" s="36"/>
      <c r="H67" s="36"/>
      <c r="I67" s="36"/>
      <c r="J67" s="4" t="s">
        <v>5</v>
      </c>
    </row>
    <row r="68" spans="1:10" s="23" customFormat="1" ht="33">
      <c r="A68" s="21" t="s">
        <v>250</v>
      </c>
      <c r="B68" s="27" t="s">
        <v>251</v>
      </c>
      <c r="C68" s="50"/>
      <c r="D68" s="50"/>
      <c r="E68" s="37"/>
      <c r="F68" s="37">
        <v>6000</v>
      </c>
      <c r="G68" s="37"/>
      <c r="H68" s="37"/>
      <c r="I68" s="37"/>
      <c r="J68" s="27"/>
    </row>
    <row r="69" spans="1:10" s="23" customFormat="1" ht="16.5">
      <c r="A69" s="21" t="s">
        <v>250</v>
      </c>
      <c r="B69" s="27" t="s">
        <v>452</v>
      </c>
      <c r="C69" s="50"/>
      <c r="D69" s="50"/>
      <c r="E69" s="37">
        <v>2000</v>
      </c>
      <c r="F69" s="37">
        <v>12000</v>
      </c>
      <c r="G69" s="37"/>
      <c r="H69" s="37"/>
      <c r="I69" s="37"/>
      <c r="J69" s="27"/>
    </row>
    <row r="70" spans="1:10" s="10" customFormat="1" ht="16.5">
      <c r="A70" s="76" t="s">
        <v>161</v>
      </c>
      <c r="B70" s="76"/>
      <c r="C70" s="32">
        <f>SUM(C67:C68)</f>
        <v>2000</v>
      </c>
      <c r="D70" s="32">
        <f>SUM(D67:D69)</f>
        <v>18000</v>
      </c>
      <c r="E70" s="25">
        <f>SUM(E69)</f>
        <v>2000</v>
      </c>
      <c r="F70" s="25">
        <f>SUM(F68:F69)</f>
        <v>18000</v>
      </c>
      <c r="G70" s="25">
        <f>C70-E70</f>
        <v>0</v>
      </c>
      <c r="H70" s="25">
        <v>0</v>
      </c>
      <c r="I70" s="25">
        <f>D70-F70</f>
        <v>0</v>
      </c>
      <c r="J70" s="14"/>
    </row>
    <row r="71" spans="1:10" s="5" customFormat="1" ht="16.5">
      <c r="A71" s="7" t="s">
        <v>35</v>
      </c>
      <c r="B71" s="4" t="s">
        <v>42</v>
      </c>
      <c r="C71" s="24"/>
      <c r="D71" s="24">
        <v>20000</v>
      </c>
      <c r="E71" s="36"/>
      <c r="F71" s="36"/>
      <c r="G71" s="36"/>
      <c r="H71" s="36"/>
      <c r="I71" s="36"/>
      <c r="J71" s="4" t="s">
        <v>5</v>
      </c>
    </row>
    <row r="72" spans="1:10" s="5" customFormat="1" ht="16.5">
      <c r="A72" s="7" t="s">
        <v>35</v>
      </c>
      <c r="B72" s="4" t="s">
        <v>307</v>
      </c>
      <c r="C72" s="24"/>
      <c r="D72" s="24"/>
      <c r="E72" s="36"/>
      <c r="F72" s="36">
        <v>8000</v>
      </c>
      <c r="G72" s="36"/>
      <c r="H72" s="36"/>
      <c r="I72" s="36"/>
      <c r="J72" s="4"/>
    </row>
    <row r="73" spans="1:10" s="23" customFormat="1" ht="16.5">
      <c r="A73" s="21" t="s">
        <v>599</v>
      </c>
      <c r="B73" s="27" t="s">
        <v>600</v>
      </c>
      <c r="C73" s="50"/>
      <c r="D73" s="50"/>
      <c r="E73" s="37"/>
      <c r="F73" s="37">
        <v>12000</v>
      </c>
      <c r="G73" s="37"/>
      <c r="H73" s="37"/>
      <c r="I73" s="37"/>
      <c r="J73" s="27"/>
    </row>
    <row r="74" spans="1:10" s="10" customFormat="1" ht="16.5">
      <c r="A74" s="76" t="s">
        <v>161</v>
      </c>
      <c r="B74" s="76"/>
      <c r="C74" s="32"/>
      <c r="D74" s="32">
        <f>SUM(D71)</f>
        <v>20000</v>
      </c>
      <c r="E74" s="25"/>
      <c r="F74" s="25">
        <f>SUM(F72:F73)</f>
        <v>20000</v>
      </c>
      <c r="G74" s="25">
        <v>0</v>
      </c>
      <c r="H74" s="25">
        <v>0</v>
      </c>
      <c r="I74" s="25">
        <f>D74-F74</f>
        <v>0</v>
      </c>
      <c r="J74" s="14"/>
    </row>
    <row r="75" spans="1:10" s="5" customFormat="1" ht="33">
      <c r="A75" s="7" t="s">
        <v>36</v>
      </c>
      <c r="B75" s="4" t="s">
        <v>43</v>
      </c>
      <c r="C75" s="24" t="s">
        <v>168</v>
      </c>
      <c r="D75" s="24">
        <v>24000</v>
      </c>
      <c r="E75" s="36"/>
      <c r="F75" s="36"/>
      <c r="G75" s="36"/>
      <c r="H75" s="36"/>
      <c r="I75" s="36"/>
      <c r="J75" s="4" t="s">
        <v>151</v>
      </c>
    </row>
    <row r="76" spans="1:10" s="5" customFormat="1" ht="16.5">
      <c r="A76" s="7" t="s">
        <v>36</v>
      </c>
      <c r="B76" s="4" t="s">
        <v>294</v>
      </c>
      <c r="C76" s="24"/>
      <c r="D76" s="24"/>
      <c r="E76" s="36"/>
      <c r="F76" s="36">
        <v>10000</v>
      </c>
      <c r="G76" s="36"/>
      <c r="H76" s="36"/>
      <c r="I76" s="36"/>
      <c r="J76" s="4"/>
    </row>
    <row r="77" spans="1:10" s="5" customFormat="1" ht="16.5">
      <c r="A77" s="7" t="s">
        <v>36</v>
      </c>
      <c r="B77" s="4" t="s">
        <v>448</v>
      </c>
      <c r="C77" s="24"/>
      <c r="D77" s="24"/>
      <c r="E77" s="36">
        <v>12000</v>
      </c>
      <c r="F77" s="36"/>
      <c r="G77" s="36"/>
      <c r="H77" s="36"/>
      <c r="I77" s="36"/>
      <c r="J77" s="4"/>
    </row>
    <row r="78" spans="1:10" s="23" customFormat="1" ht="16.5">
      <c r="A78" s="21" t="s">
        <v>36</v>
      </c>
      <c r="B78" s="27" t="s">
        <v>601</v>
      </c>
      <c r="C78" s="50"/>
      <c r="D78" s="50"/>
      <c r="E78" s="37">
        <v>3000</v>
      </c>
      <c r="F78" s="37"/>
      <c r="G78" s="37"/>
      <c r="H78" s="37"/>
      <c r="I78" s="37"/>
      <c r="J78" s="27"/>
    </row>
    <row r="79" spans="1:10" s="5" customFormat="1" ht="16.5">
      <c r="A79" s="7" t="s">
        <v>36</v>
      </c>
      <c r="B79" s="4" t="s">
        <v>558</v>
      </c>
      <c r="C79" s="24"/>
      <c r="D79" s="24"/>
      <c r="E79" s="36">
        <v>3000</v>
      </c>
      <c r="F79" s="36">
        <v>14000</v>
      </c>
      <c r="G79" s="36"/>
      <c r="H79" s="36"/>
      <c r="I79" s="36"/>
      <c r="J79" s="4"/>
    </row>
    <row r="80" spans="1:10" s="23" customFormat="1" ht="16.5">
      <c r="A80" s="21" t="s">
        <v>656</v>
      </c>
      <c r="B80" s="27" t="s">
        <v>657</v>
      </c>
      <c r="C80" s="50"/>
      <c r="D80" s="50"/>
      <c r="E80" s="37">
        <v>12000</v>
      </c>
      <c r="F80" s="37"/>
      <c r="G80" s="37"/>
      <c r="H80" s="37"/>
      <c r="I80" s="37"/>
      <c r="J80" s="27"/>
    </row>
    <row r="81" spans="1:10" s="10" customFormat="1" ht="16.5">
      <c r="A81" s="76" t="s">
        <v>161</v>
      </c>
      <c r="B81" s="76"/>
      <c r="C81" s="32">
        <v>30000</v>
      </c>
      <c r="D81" s="32">
        <f>SUM(D75)</f>
        <v>24000</v>
      </c>
      <c r="E81" s="25">
        <f>SUM(E77:E80)</f>
        <v>30000</v>
      </c>
      <c r="F81" s="25">
        <f>SUM(F76:F79)</f>
        <v>24000</v>
      </c>
      <c r="G81" s="25">
        <f>C81-E81</f>
        <v>0</v>
      </c>
      <c r="H81" s="25">
        <v>0</v>
      </c>
      <c r="I81" s="25">
        <f>D81-F81</f>
        <v>0</v>
      </c>
      <c r="J81" s="14"/>
    </row>
    <row r="82" spans="1:10" s="5" customFormat="1" ht="16.5">
      <c r="A82" s="7" t="s">
        <v>37</v>
      </c>
      <c r="B82" s="4" t="s">
        <v>44</v>
      </c>
      <c r="C82" s="24"/>
      <c r="D82" s="24">
        <v>20000</v>
      </c>
      <c r="E82" s="36"/>
      <c r="F82" s="36"/>
      <c r="G82" s="36"/>
      <c r="H82" s="36"/>
      <c r="I82" s="36"/>
      <c r="J82" s="4" t="s">
        <v>5</v>
      </c>
    </row>
    <row r="83" spans="1:10" s="5" customFormat="1" ht="16.5">
      <c r="A83" s="7" t="s">
        <v>37</v>
      </c>
      <c r="B83" s="4" t="s">
        <v>272</v>
      </c>
      <c r="C83" s="24"/>
      <c r="D83" s="24"/>
      <c r="E83" s="36"/>
      <c r="F83" s="36">
        <v>9650</v>
      </c>
      <c r="G83" s="36"/>
      <c r="H83" s="36"/>
      <c r="I83" s="36"/>
      <c r="J83" s="4"/>
    </row>
    <row r="84" spans="1:10" s="5" customFormat="1" ht="16.5">
      <c r="A84" s="7" t="s">
        <v>527</v>
      </c>
      <c r="B84" s="4" t="s">
        <v>528</v>
      </c>
      <c r="C84" s="24"/>
      <c r="D84" s="24"/>
      <c r="E84" s="36"/>
      <c r="F84" s="36">
        <v>10350</v>
      </c>
      <c r="G84" s="36"/>
      <c r="H84" s="36"/>
      <c r="I84" s="36"/>
      <c r="J84" s="4"/>
    </row>
    <row r="85" spans="1:10" s="10" customFormat="1" ht="16.5">
      <c r="A85" s="76" t="s">
        <v>161</v>
      </c>
      <c r="B85" s="76"/>
      <c r="C85" s="32"/>
      <c r="D85" s="32">
        <f>SUM(D82)</f>
        <v>20000</v>
      </c>
      <c r="E85" s="25"/>
      <c r="F85" s="25">
        <f>SUM(F83:F84)</f>
        <v>20000</v>
      </c>
      <c r="G85" s="25">
        <f>C85-E85</f>
        <v>0</v>
      </c>
      <c r="H85" s="25">
        <v>0</v>
      </c>
      <c r="I85" s="25">
        <f>D85-F85</f>
        <v>0</v>
      </c>
      <c r="J85" s="14"/>
    </row>
    <row r="86" spans="1:10" s="5" customFormat="1" ht="33">
      <c r="A86" s="7" t="s">
        <v>263</v>
      </c>
      <c r="B86" s="4" t="s">
        <v>45</v>
      </c>
      <c r="C86" s="24" t="s">
        <v>169</v>
      </c>
      <c r="D86" s="24">
        <v>20000</v>
      </c>
      <c r="E86" s="36"/>
      <c r="F86" s="36"/>
      <c r="G86" s="36"/>
      <c r="H86" s="36"/>
      <c r="I86" s="36"/>
      <c r="J86" s="4" t="s">
        <v>152</v>
      </c>
    </row>
    <row r="87" spans="1:10" s="5" customFormat="1" ht="16.5">
      <c r="A87" s="7" t="s">
        <v>263</v>
      </c>
      <c r="B87" s="4" t="s">
        <v>262</v>
      </c>
      <c r="C87" s="24"/>
      <c r="D87" s="24"/>
      <c r="E87" s="36"/>
      <c r="F87" s="36">
        <v>10000</v>
      </c>
      <c r="G87" s="36"/>
      <c r="H87" s="36"/>
      <c r="I87" s="36"/>
      <c r="J87" s="4"/>
    </row>
    <row r="88" spans="1:10" s="5" customFormat="1" ht="16.5">
      <c r="A88" s="7" t="s">
        <v>263</v>
      </c>
      <c r="B88" s="4" t="s">
        <v>403</v>
      </c>
      <c r="C88" s="24"/>
      <c r="D88" s="24"/>
      <c r="E88" s="36">
        <v>15000</v>
      </c>
      <c r="F88" s="36"/>
      <c r="G88" s="36"/>
      <c r="H88" s="36"/>
      <c r="I88" s="36"/>
      <c r="J88" s="4"/>
    </row>
    <row r="89" spans="1:10" s="5" customFormat="1" ht="16.5">
      <c r="A89" s="7" t="s">
        <v>263</v>
      </c>
      <c r="B89" s="4" t="s">
        <v>475</v>
      </c>
      <c r="C89" s="24"/>
      <c r="D89" s="24"/>
      <c r="E89" s="36"/>
      <c r="F89" s="36">
        <v>10000</v>
      </c>
      <c r="G89" s="36"/>
      <c r="H89" s="36"/>
      <c r="I89" s="36"/>
      <c r="J89" s="4"/>
    </row>
    <row r="90" spans="1:10" s="23" customFormat="1" ht="16.5">
      <c r="A90" s="21" t="s">
        <v>625</v>
      </c>
      <c r="B90" s="27" t="s">
        <v>626</v>
      </c>
      <c r="C90" s="50"/>
      <c r="D90" s="50"/>
      <c r="E90" s="37">
        <v>15000</v>
      </c>
      <c r="F90" s="37"/>
      <c r="G90" s="37"/>
      <c r="H90" s="37"/>
      <c r="I90" s="37"/>
      <c r="J90" s="27"/>
    </row>
    <row r="91" spans="1:10" s="10" customFormat="1" ht="16.5">
      <c r="A91" s="76" t="s">
        <v>161</v>
      </c>
      <c r="B91" s="76"/>
      <c r="C91" s="32">
        <v>30000</v>
      </c>
      <c r="D91" s="32">
        <v>20000</v>
      </c>
      <c r="E91" s="25">
        <f>SUM(E88:E90)</f>
        <v>30000</v>
      </c>
      <c r="F91" s="25">
        <f>SUM(F87:F89)</f>
        <v>20000</v>
      </c>
      <c r="G91" s="25">
        <f>C91-E91</f>
        <v>0</v>
      </c>
      <c r="H91" s="25">
        <v>0</v>
      </c>
      <c r="I91" s="25">
        <f>D91-F91</f>
        <v>0</v>
      </c>
      <c r="J91" s="14"/>
    </row>
    <row r="92" spans="1:10" s="5" customFormat="1" ht="16.5">
      <c r="A92" s="7" t="s">
        <v>264</v>
      </c>
      <c r="B92" s="4" t="s">
        <v>46</v>
      </c>
      <c r="C92" s="24"/>
      <c r="D92" s="24">
        <v>40000</v>
      </c>
      <c r="E92" s="36"/>
      <c r="F92" s="36"/>
      <c r="G92" s="36"/>
      <c r="H92" s="36"/>
      <c r="I92" s="36"/>
      <c r="J92" s="4" t="s">
        <v>8</v>
      </c>
    </row>
    <row r="93" spans="1:10" s="23" customFormat="1" ht="16.5">
      <c r="A93" s="21" t="s">
        <v>291</v>
      </c>
      <c r="B93" s="27" t="s">
        <v>292</v>
      </c>
      <c r="C93" s="50"/>
      <c r="D93" s="50"/>
      <c r="E93" s="37"/>
      <c r="F93" s="37">
        <v>4924</v>
      </c>
      <c r="G93" s="37"/>
      <c r="H93" s="37"/>
      <c r="I93" s="37"/>
      <c r="J93" s="27"/>
    </row>
    <row r="94" spans="1:10" s="23" customFormat="1" ht="16.5">
      <c r="A94" s="21" t="s">
        <v>500</v>
      </c>
      <c r="B94" s="27" t="s">
        <v>501</v>
      </c>
      <c r="C94" s="50"/>
      <c r="D94" s="50"/>
      <c r="E94" s="37"/>
      <c r="F94" s="37">
        <v>8560</v>
      </c>
      <c r="G94" s="37"/>
      <c r="H94" s="37"/>
      <c r="I94" s="37"/>
      <c r="J94" s="27"/>
    </row>
    <row r="95" spans="1:10" s="23" customFormat="1" ht="33">
      <c r="A95" s="21" t="s">
        <v>613</v>
      </c>
      <c r="B95" s="27" t="s">
        <v>614</v>
      </c>
      <c r="C95" s="50"/>
      <c r="D95" s="50"/>
      <c r="E95" s="37"/>
      <c r="F95" s="37">
        <v>8445</v>
      </c>
      <c r="G95" s="37"/>
      <c r="H95" s="37"/>
      <c r="I95" s="37"/>
      <c r="J95" s="27"/>
    </row>
    <row r="96" spans="1:10" s="23" customFormat="1" ht="16.5">
      <c r="A96" s="21" t="s">
        <v>634</v>
      </c>
      <c r="B96" s="27" t="s">
        <v>635</v>
      </c>
      <c r="C96" s="50"/>
      <c r="D96" s="50"/>
      <c r="E96" s="37"/>
      <c r="F96" s="37">
        <v>18012</v>
      </c>
      <c r="G96" s="37"/>
      <c r="H96" s="37"/>
      <c r="I96" s="37"/>
      <c r="J96" s="27"/>
    </row>
    <row r="97" spans="1:10" s="10" customFormat="1" ht="16.5">
      <c r="A97" s="76" t="s">
        <v>161</v>
      </c>
      <c r="B97" s="76"/>
      <c r="C97" s="32"/>
      <c r="D97" s="32">
        <v>40000</v>
      </c>
      <c r="E97" s="25"/>
      <c r="F97" s="25">
        <f>SUM(F93:F96)</f>
        <v>39941</v>
      </c>
      <c r="G97" s="25">
        <f>C97-E97</f>
        <v>0</v>
      </c>
      <c r="H97" s="25">
        <v>0</v>
      </c>
      <c r="I97" s="25">
        <f>D97-F97</f>
        <v>59</v>
      </c>
      <c r="J97" s="9"/>
    </row>
    <row r="98" spans="1:10" s="5" customFormat="1" ht="33">
      <c r="A98" s="7" t="s">
        <v>38</v>
      </c>
      <c r="B98" s="4" t="s">
        <v>47</v>
      </c>
      <c r="C98" s="24" t="s">
        <v>170</v>
      </c>
      <c r="D98" s="24">
        <v>0</v>
      </c>
      <c r="E98" s="36"/>
      <c r="F98" s="36"/>
      <c r="G98" s="36"/>
      <c r="H98" s="36"/>
      <c r="I98" s="36"/>
      <c r="J98" s="7" t="s">
        <v>5</v>
      </c>
    </row>
    <row r="99" spans="1:10" s="5" customFormat="1" ht="16.5">
      <c r="A99" s="7" t="s">
        <v>38</v>
      </c>
      <c r="B99" s="4" t="s">
        <v>335</v>
      </c>
      <c r="C99" s="24"/>
      <c r="D99" s="24"/>
      <c r="E99" s="36">
        <v>6000</v>
      </c>
      <c r="F99" s="36"/>
      <c r="G99" s="36"/>
      <c r="H99" s="36"/>
      <c r="I99" s="36"/>
      <c r="J99" s="7"/>
    </row>
    <row r="100" spans="1:10" s="5" customFormat="1" ht="49.5">
      <c r="A100" s="7" t="s">
        <v>38</v>
      </c>
      <c r="B100" s="4" t="s">
        <v>483</v>
      </c>
      <c r="C100" s="24"/>
      <c r="D100" s="24"/>
      <c r="E100" s="36">
        <v>5000</v>
      </c>
      <c r="F100" s="36"/>
      <c r="G100" s="36"/>
      <c r="H100" s="36"/>
      <c r="I100" s="36"/>
      <c r="J100" s="7"/>
    </row>
    <row r="101" spans="1:10" s="5" customFormat="1" ht="16.5">
      <c r="A101" s="7" t="s">
        <v>38</v>
      </c>
      <c r="B101" s="4" t="s">
        <v>560</v>
      </c>
      <c r="C101" s="24"/>
      <c r="D101" s="24"/>
      <c r="E101" s="36">
        <v>15000</v>
      </c>
      <c r="F101" s="36"/>
      <c r="G101" s="36"/>
      <c r="H101" s="36"/>
      <c r="I101" s="36"/>
      <c r="J101" s="7"/>
    </row>
    <row r="102" spans="1:10" s="10" customFormat="1" ht="16.5">
      <c r="A102" s="76" t="s">
        <v>161</v>
      </c>
      <c r="B102" s="76"/>
      <c r="C102" s="32">
        <v>26000</v>
      </c>
      <c r="D102" s="32">
        <v>0</v>
      </c>
      <c r="E102" s="25">
        <f>SUM(E99:E101)</f>
        <v>26000</v>
      </c>
      <c r="F102" s="25">
        <v>0</v>
      </c>
      <c r="G102" s="25">
        <f>C102-E102</f>
        <v>0</v>
      </c>
      <c r="H102" s="25">
        <v>0</v>
      </c>
      <c r="I102" s="25">
        <v>0</v>
      </c>
      <c r="J102" s="9"/>
    </row>
    <row r="103" spans="1:10" s="5" customFormat="1" ht="16.5">
      <c r="A103" s="7" t="s">
        <v>39</v>
      </c>
      <c r="B103" s="4" t="s">
        <v>48</v>
      </c>
      <c r="C103" s="24">
        <v>10000</v>
      </c>
      <c r="D103" s="24">
        <v>0</v>
      </c>
      <c r="E103" s="36"/>
      <c r="F103" s="36"/>
      <c r="G103" s="36"/>
      <c r="H103" s="36"/>
      <c r="I103" s="36"/>
      <c r="J103" s="7" t="s">
        <v>580</v>
      </c>
    </row>
    <row r="104" spans="1:10" s="5" customFormat="1" ht="33">
      <c r="A104" s="7" t="s">
        <v>39</v>
      </c>
      <c r="B104" s="4" t="s">
        <v>328</v>
      </c>
      <c r="C104" s="24"/>
      <c r="D104" s="24"/>
      <c r="E104" s="36">
        <v>10000</v>
      </c>
      <c r="F104" s="36"/>
      <c r="G104" s="36"/>
      <c r="H104" s="36"/>
      <c r="I104" s="36"/>
      <c r="J104" s="7"/>
    </row>
    <row r="105" spans="1:10" s="10" customFormat="1" ht="16.5">
      <c r="A105" s="76" t="s">
        <v>161</v>
      </c>
      <c r="B105" s="76"/>
      <c r="C105" s="32">
        <v>10000</v>
      </c>
      <c r="D105" s="32">
        <v>0</v>
      </c>
      <c r="E105" s="25">
        <f>SUM(E104)</f>
        <v>10000</v>
      </c>
      <c r="F105" s="25">
        <v>0</v>
      </c>
      <c r="G105" s="25">
        <f>C105-E105</f>
        <v>0</v>
      </c>
      <c r="H105" s="25">
        <v>0</v>
      </c>
      <c r="I105" s="25">
        <v>0</v>
      </c>
      <c r="J105" s="9"/>
    </row>
    <row r="106" spans="1:10" s="5" customFormat="1" ht="33">
      <c r="A106" s="7" t="s">
        <v>55</v>
      </c>
      <c r="B106" s="4" t="s">
        <v>68</v>
      </c>
      <c r="C106" s="24" t="s">
        <v>171</v>
      </c>
      <c r="D106" s="24">
        <v>0</v>
      </c>
      <c r="E106" s="36"/>
      <c r="F106" s="36"/>
      <c r="G106" s="36"/>
      <c r="H106" s="36"/>
      <c r="I106" s="36"/>
      <c r="J106" s="4" t="s">
        <v>7</v>
      </c>
    </row>
    <row r="107" spans="1:10" s="5" customFormat="1" ht="16.5">
      <c r="A107" s="3" t="s">
        <v>392</v>
      </c>
      <c r="B107" s="20" t="s">
        <v>393</v>
      </c>
      <c r="C107" s="24"/>
      <c r="D107" s="24"/>
      <c r="E107" s="36">
        <v>31000</v>
      </c>
      <c r="F107" s="36"/>
      <c r="G107" s="36"/>
      <c r="H107" s="36"/>
      <c r="I107" s="36"/>
      <c r="J107" s="4"/>
    </row>
    <row r="108" spans="1:10" s="23" customFormat="1" ht="16.5">
      <c r="A108" s="73" t="s">
        <v>648</v>
      </c>
      <c r="B108" s="74" t="s">
        <v>649</v>
      </c>
      <c r="C108" s="50"/>
      <c r="D108" s="50"/>
      <c r="E108" s="37">
        <v>31000</v>
      </c>
      <c r="F108" s="37"/>
      <c r="G108" s="37"/>
      <c r="H108" s="37"/>
      <c r="I108" s="37"/>
      <c r="J108" s="27"/>
    </row>
    <row r="109" spans="1:10" s="10" customFormat="1" ht="16.5">
      <c r="A109" s="76" t="s">
        <v>161</v>
      </c>
      <c r="B109" s="76"/>
      <c r="C109" s="32">
        <v>62000</v>
      </c>
      <c r="D109" s="32">
        <v>0</v>
      </c>
      <c r="E109" s="25">
        <f>SUM(E107:E108)</f>
        <v>62000</v>
      </c>
      <c r="F109" s="25">
        <v>0</v>
      </c>
      <c r="G109" s="25">
        <f>C109-E109</f>
        <v>0</v>
      </c>
      <c r="H109" s="25">
        <v>0</v>
      </c>
      <c r="I109" s="25">
        <v>0</v>
      </c>
      <c r="J109" s="14"/>
    </row>
    <row r="110" spans="1:10" s="5" customFormat="1" ht="33">
      <c r="A110" s="7" t="s">
        <v>56</v>
      </c>
      <c r="B110" s="4" t="s">
        <v>67</v>
      </c>
      <c r="C110" s="24">
        <v>115000</v>
      </c>
      <c r="D110" s="24">
        <v>0</v>
      </c>
      <c r="E110" s="36"/>
      <c r="F110" s="36"/>
      <c r="G110" s="36"/>
      <c r="H110" s="36"/>
      <c r="I110" s="36"/>
      <c r="J110" s="4" t="s">
        <v>154</v>
      </c>
    </row>
    <row r="111" spans="1:10" s="5" customFormat="1" ht="16.5">
      <c r="A111" s="7" t="s">
        <v>56</v>
      </c>
      <c r="B111" s="4" t="s">
        <v>286</v>
      </c>
      <c r="C111" s="24"/>
      <c r="D111" s="24"/>
      <c r="E111" s="36">
        <v>30000</v>
      </c>
      <c r="F111" s="36"/>
      <c r="G111" s="36"/>
      <c r="H111" s="36"/>
      <c r="I111" s="36"/>
      <c r="J111" s="4"/>
    </row>
    <row r="112" spans="1:10" s="5" customFormat="1" ht="16.5">
      <c r="A112" s="7" t="s">
        <v>56</v>
      </c>
      <c r="B112" s="4" t="s">
        <v>404</v>
      </c>
      <c r="C112" s="24"/>
      <c r="D112" s="24"/>
      <c r="E112" s="36">
        <v>25000</v>
      </c>
      <c r="F112" s="36"/>
      <c r="G112" s="36"/>
      <c r="H112" s="36"/>
      <c r="I112" s="36"/>
      <c r="J112" s="4"/>
    </row>
    <row r="113" spans="1:10" s="5" customFormat="1" ht="16.5">
      <c r="A113" s="7" t="s">
        <v>56</v>
      </c>
      <c r="B113" s="4" t="s">
        <v>477</v>
      </c>
      <c r="C113" s="24"/>
      <c r="D113" s="24"/>
      <c r="E113" s="36">
        <v>30000</v>
      </c>
      <c r="F113" s="36"/>
      <c r="G113" s="36"/>
      <c r="H113" s="36"/>
      <c r="I113" s="36"/>
      <c r="J113" s="4"/>
    </row>
    <row r="114" spans="1:10" s="23" customFormat="1" ht="16.5">
      <c r="A114" s="21" t="s">
        <v>669</v>
      </c>
      <c r="B114" s="27" t="s">
        <v>670</v>
      </c>
      <c r="C114" s="50"/>
      <c r="D114" s="50"/>
      <c r="E114" s="37">
        <v>30000</v>
      </c>
      <c r="F114" s="37"/>
      <c r="G114" s="37"/>
      <c r="H114" s="37"/>
      <c r="I114" s="37"/>
      <c r="J114" s="27"/>
    </row>
    <row r="115" spans="1:10" s="2" customFormat="1" ht="16.5">
      <c r="A115" s="76" t="s">
        <v>161</v>
      </c>
      <c r="B115" s="76"/>
      <c r="C115" s="32">
        <v>115000</v>
      </c>
      <c r="D115" s="51"/>
      <c r="E115" s="52">
        <f>SUM(E111:E114)</f>
        <v>115000</v>
      </c>
      <c r="F115" s="52">
        <v>0</v>
      </c>
      <c r="G115" s="25">
        <f>C115-E115</f>
        <v>0</v>
      </c>
      <c r="H115" s="25">
        <v>0</v>
      </c>
      <c r="I115" s="52">
        <v>0</v>
      </c>
      <c r="J115" s="11"/>
    </row>
    <row r="116" spans="1:10" s="5" customFormat="1" ht="16.5">
      <c r="A116" s="7" t="s">
        <v>57</v>
      </c>
      <c r="B116" s="4" t="s">
        <v>66</v>
      </c>
      <c r="C116" s="24" t="s">
        <v>172</v>
      </c>
      <c r="D116" s="24">
        <v>0</v>
      </c>
      <c r="E116" s="36"/>
      <c r="F116" s="36"/>
      <c r="G116" s="36"/>
      <c r="H116" s="36"/>
      <c r="I116" s="36"/>
      <c r="J116" s="4" t="s">
        <v>8</v>
      </c>
    </row>
    <row r="117" spans="1:10" s="5" customFormat="1" ht="16.5">
      <c r="A117" s="7" t="s">
        <v>57</v>
      </c>
      <c r="B117" s="4" t="s">
        <v>253</v>
      </c>
      <c r="C117" s="24"/>
      <c r="D117" s="24"/>
      <c r="E117" s="36">
        <v>31098</v>
      </c>
      <c r="F117" s="36"/>
      <c r="G117" s="36"/>
      <c r="H117" s="36"/>
      <c r="I117" s="36"/>
      <c r="J117" s="4"/>
    </row>
    <row r="118" spans="1:10" s="23" customFormat="1" ht="16.5">
      <c r="A118" s="21" t="s">
        <v>57</v>
      </c>
      <c r="B118" s="27" t="s">
        <v>359</v>
      </c>
      <c r="C118" s="50"/>
      <c r="D118" s="50"/>
      <c r="E118" s="37">
        <v>19939</v>
      </c>
      <c r="F118" s="37"/>
      <c r="G118" s="37"/>
      <c r="H118" s="37"/>
      <c r="I118" s="37"/>
      <c r="J118" s="27"/>
    </row>
    <row r="119" spans="1:10" s="23" customFormat="1" ht="33">
      <c r="A119" s="21" t="s">
        <v>474</v>
      </c>
      <c r="B119" s="65" t="s">
        <v>491</v>
      </c>
      <c r="C119" s="50"/>
      <c r="D119" s="50"/>
      <c r="E119" s="37">
        <v>19563</v>
      </c>
      <c r="F119" s="37"/>
      <c r="G119" s="37"/>
      <c r="H119" s="37"/>
      <c r="I119" s="37"/>
      <c r="J119" s="27"/>
    </row>
    <row r="120" spans="1:10" s="23" customFormat="1" ht="16.5">
      <c r="A120" s="28" t="s">
        <v>642</v>
      </c>
      <c r="B120" s="28" t="s">
        <v>643</v>
      </c>
      <c r="C120" s="50"/>
      <c r="D120" s="50"/>
      <c r="E120" s="37">
        <v>21052</v>
      </c>
      <c r="F120" s="37"/>
      <c r="G120" s="37"/>
      <c r="H120" s="37"/>
      <c r="I120" s="37"/>
      <c r="J120" s="27"/>
    </row>
    <row r="121" spans="1:10" s="2" customFormat="1" ht="16.5">
      <c r="A121" s="76" t="s">
        <v>161</v>
      </c>
      <c r="B121" s="76"/>
      <c r="C121" s="32" t="s">
        <v>54</v>
      </c>
      <c r="D121" s="51"/>
      <c r="E121" s="25">
        <f>SUM(E117:E120)</f>
        <v>91652</v>
      </c>
      <c r="F121" s="52">
        <v>0</v>
      </c>
      <c r="G121" s="25">
        <v>-1652</v>
      </c>
      <c r="H121" s="25">
        <v>-1652</v>
      </c>
      <c r="I121" s="52">
        <v>0</v>
      </c>
      <c r="J121" s="11"/>
    </row>
    <row r="122" spans="1:10" s="5" customFormat="1" ht="33">
      <c r="A122" s="7" t="s">
        <v>58</v>
      </c>
      <c r="B122" s="4" t="s">
        <v>65</v>
      </c>
      <c r="C122" s="24" t="s">
        <v>173</v>
      </c>
      <c r="D122" s="24">
        <v>0</v>
      </c>
      <c r="E122" s="36"/>
      <c r="F122" s="36"/>
      <c r="G122" s="36"/>
      <c r="H122" s="36"/>
      <c r="I122" s="36"/>
      <c r="J122" s="4" t="s">
        <v>153</v>
      </c>
    </row>
    <row r="123" spans="1:10" s="23" customFormat="1" ht="16.5">
      <c r="A123" s="21" t="s">
        <v>513</v>
      </c>
      <c r="B123" s="27" t="s">
        <v>514</v>
      </c>
      <c r="C123" s="50"/>
      <c r="D123" s="50"/>
      <c r="E123" s="37">
        <v>5000</v>
      </c>
      <c r="F123" s="37"/>
      <c r="G123" s="37"/>
      <c r="H123" s="37"/>
      <c r="I123" s="37"/>
      <c r="J123" s="27"/>
    </row>
    <row r="124" spans="1:10" s="23" customFormat="1" ht="33">
      <c r="A124" s="21" t="s">
        <v>640</v>
      </c>
      <c r="B124" s="30" t="s">
        <v>641</v>
      </c>
      <c r="C124" s="50"/>
      <c r="D124" s="50"/>
      <c r="E124" s="37">
        <v>13348</v>
      </c>
      <c r="F124" s="37"/>
      <c r="G124" s="37"/>
      <c r="H124" s="37"/>
      <c r="I124" s="37"/>
      <c r="J124" s="27"/>
    </row>
    <row r="125" spans="1:10" s="10" customFormat="1" ht="16.5">
      <c r="A125" s="76" t="s">
        <v>161</v>
      </c>
      <c r="B125" s="76"/>
      <c r="C125" s="32" t="s">
        <v>174</v>
      </c>
      <c r="D125" s="32"/>
      <c r="E125" s="25">
        <f>SUM(E123:E124)</f>
        <v>18348</v>
      </c>
      <c r="F125" s="25">
        <v>0</v>
      </c>
      <c r="G125" s="25">
        <v>1652</v>
      </c>
      <c r="H125" s="25">
        <v>1652</v>
      </c>
      <c r="I125" s="25">
        <v>0</v>
      </c>
      <c r="J125" s="9"/>
    </row>
    <row r="126" spans="1:10" s="5" customFormat="1" ht="16.5">
      <c r="A126" s="7" t="s">
        <v>50</v>
      </c>
      <c r="B126" s="4" t="s">
        <v>64</v>
      </c>
      <c r="C126" s="24">
        <v>15000</v>
      </c>
      <c r="D126" s="24">
        <v>0</v>
      </c>
      <c r="E126" s="36"/>
      <c r="F126" s="36"/>
      <c r="G126" s="36"/>
      <c r="H126" s="36"/>
      <c r="I126" s="36"/>
      <c r="J126" s="4" t="s">
        <v>9</v>
      </c>
    </row>
    <row r="127" spans="1:10" s="5" customFormat="1" ht="16.5">
      <c r="A127" s="7" t="s">
        <v>50</v>
      </c>
      <c r="B127" s="4" t="s">
        <v>320</v>
      </c>
      <c r="C127" s="24"/>
      <c r="D127" s="24"/>
      <c r="E127" s="36">
        <v>15130</v>
      </c>
      <c r="F127" s="36"/>
      <c r="G127" s="36"/>
      <c r="H127" s="36"/>
      <c r="I127" s="36"/>
      <c r="J127" s="4"/>
    </row>
    <row r="128" spans="1:10" s="10" customFormat="1" ht="16.5">
      <c r="A128" s="76" t="s">
        <v>161</v>
      </c>
      <c r="B128" s="76"/>
      <c r="C128" s="32">
        <v>15000</v>
      </c>
      <c r="D128" s="32"/>
      <c r="E128" s="25">
        <f>SUM(E127)</f>
        <v>15130</v>
      </c>
      <c r="F128" s="25">
        <v>0</v>
      </c>
      <c r="G128" s="25">
        <f>C128-E128</f>
        <v>-130</v>
      </c>
      <c r="H128" s="25">
        <v>-130</v>
      </c>
      <c r="I128" s="25">
        <v>0</v>
      </c>
      <c r="J128" s="14"/>
    </row>
    <row r="129" spans="1:10" s="5" customFormat="1" ht="33">
      <c r="A129" s="7" t="s">
        <v>51</v>
      </c>
      <c r="B129" s="4" t="s">
        <v>63</v>
      </c>
      <c r="C129" s="24" t="s">
        <v>175</v>
      </c>
      <c r="D129" s="24">
        <v>25000</v>
      </c>
      <c r="E129" s="36"/>
      <c r="F129" s="36"/>
      <c r="G129" s="36"/>
      <c r="H129" s="36"/>
      <c r="I129" s="36"/>
      <c r="J129" s="4" t="s">
        <v>9</v>
      </c>
    </row>
    <row r="130" spans="1:10" s="18" customFormat="1" ht="16.5">
      <c r="A130" s="17" t="s">
        <v>569</v>
      </c>
      <c r="B130" s="58" t="s">
        <v>570</v>
      </c>
      <c r="C130" s="54"/>
      <c r="D130" s="54"/>
      <c r="E130" s="38"/>
      <c r="F130" s="38">
        <v>3475</v>
      </c>
      <c r="G130" s="38"/>
      <c r="H130" s="38"/>
      <c r="I130" s="38"/>
      <c r="J130" s="58"/>
    </row>
    <row r="131" spans="1:10" s="23" customFormat="1" ht="33">
      <c r="A131" s="21" t="s">
        <v>51</v>
      </c>
      <c r="B131" s="27" t="s">
        <v>639</v>
      </c>
      <c r="C131" s="50"/>
      <c r="D131" s="50"/>
      <c r="E131" s="37">
        <v>21000</v>
      </c>
      <c r="F131" s="37">
        <v>20142</v>
      </c>
      <c r="G131" s="37"/>
      <c r="H131" s="37"/>
      <c r="I131" s="37"/>
      <c r="J131" s="27"/>
    </row>
    <row r="132" spans="1:10" s="10" customFormat="1" ht="16.5">
      <c r="A132" s="76" t="s">
        <v>161</v>
      </c>
      <c r="B132" s="76"/>
      <c r="C132" s="32">
        <v>20000</v>
      </c>
      <c r="D132" s="32">
        <v>25000</v>
      </c>
      <c r="E132" s="25">
        <f>SUM(E131)</f>
        <v>21000</v>
      </c>
      <c r="F132" s="25">
        <f>SUM(F130:F131)</f>
        <v>23617</v>
      </c>
      <c r="G132" s="25">
        <f>C132-E132</f>
        <v>-1000</v>
      </c>
      <c r="H132" s="25">
        <v>-1000</v>
      </c>
      <c r="I132" s="25">
        <f>D132-F132</f>
        <v>1383</v>
      </c>
      <c r="J132" s="14"/>
    </row>
    <row r="133" spans="1:10" s="5" customFormat="1" ht="16.5">
      <c r="A133" s="7" t="s">
        <v>52</v>
      </c>
      <c r="B133" s="4" t="s">
        <v>62</v>
      </c>
      <c r="C133" s="24"/>
      <c r="D133" s="24">
        <v>30000</v>
      </c>
      <c r="E133" s="36"/>
      <c r="F133" s="36"/>
      <c r="G133" s="36"/>
      <c r="H133" s="36"/>
      <c r="I133" s="36"/>
      <c r="J133" s="4" t="s">
        <v>9</v>
      </c>
    </row>
    <row r="134" spans="1:10" s="23" customFormat="1" ht="16.5">
      <c r="A134" s="21" t="s">
        <v>52</v>
      </c>
      <c r="B134" s="27" t="s">
        <v>571</v>
      </c>
      <c r="C134" s="50"/>
      <c r="D134" s="50"/>
      <c r="E134" s="37"/>
      <c r="F134" s="37">
        <v>24050</v>
      </c>
      <c r="G134" s="37"/>
      <c r="H134" s="37"/>
      <c r="I134" s="37"/>
      <c r="J134" s="27"/>
    </row>
    <row r="135" spans="1:10" s="10" customFormat="1" ht="16.5">
      <c r="A135" s="78" t="s">
        <v>161</v>
      </c>
      <c r="B135" s="79"/>
      <c r="C135" s="32"/>
      <c r="D135" s="32">
        <v>30000</v>
      </c>
      <c r="E135" s="25">
        <v>0</v>
      </c>
      <c r="F135" s="25">
        <f>SUM(F134)</f>
        <v>24050</v>
      </c>
      <c r="G135" s="25">
        <v>0</v>
      </c>
      <c r="H135" s="25">
        <v>0</v>
      </c>
      <c r="I135" s="25">
        <f>D135-F135</f>
        <v>5950</v>
      </c>
      <c r="J135" s="14"/>
    </row>
    <row r="136" spans="1:10" s="5" customFormat="1" ht="16.5">
      <c r="A136" s="7" t="s">
        <v>53</v>
      </c>
      <c r="B136" s="4" t="s">
        <v>61</v>
      </c>
      <c r="C136" s="24"/>
      <c r="D136" s="24">
        <v>35000</v>
      </c>
      <c r="E136" s="36"/>
      <c r="F136" s="36"/>
      <c r="G136" s="36"/>
      <c r="H136" s="36"/>
      <c r="I136" s="36"/>
      <c r="J136" s="4" t="s">
        <v>9</v>
      </c>
    </row>
    <row r="137" spans="1:10" s="5" customFormat="1" ht="16.5">
      <c r="A137" s="7" t="s">
        <v>53</v>
      </c>
      <c r="B137" s="20" t="s">
        <v>318</v>
      </c>
      <c r="C137" s="24"/>
      <c r="D137" s="24"/>
      <c r="E137" s="36"/>
      <c r="F137" s="36">
        <v>15045</v>
      </c>
      <c r="G137" s="36"/>
      <c r="H137" s="36"/>
      <c r="I137" s="36"/>
      <c r="J137" s="4"/>
    </row>
    <row r="138" spans="1:10" s="23" customFormat="1" ht="16.5">
      <c r="A138" s="21" t="s">
        <v>53</v>
      </c>
      <c r="B138" s="22" t="s">
        <v>330</v>
      </c>
      <c r="C138" s="50"/>
      <c r="D138" s="50"/>
      <c r="E138" s="37"/>
      <c r="F138" s="37">
        <v>20002</v>
      </c>
      <c r="G138" s="37"/>
      <c r="H138" s="37"/>
      <c r="I138" s="37"/>
      <c r="J138" s="27"/>
    </row>
    <row r="139" spans="1:10" s="10" customFormat="1" ht="16.5">
      <c r="A139" s="78" t="s">
        <v>161</v>
      </c>
      <c r="B139" s="79"/>
      <c r="C139" s="32"/>
      <c r="D139" s="32">
        <v>35000</v>
      </c>
      <c r="E139" s="25">
        <v>0</v>
      </c>
      <c r="F139" s="25">
        <f>SUM(F137:F138)</f>
        <v>35047</v>
      </c>
      <c r="G139" s="25">
        <v>0</v>
      </c>
      <c r="H139" s="25">
        <v>0</v>
      </c>
      <c r="I139" s="25">
        <f>D139-F139</f>
        <v>-47</v>
      </c>
      <c r="J139" s="14"/>
    </row>
    <row r="140" spans="1:10" s="5" customFormat="1" ht="16.5">
      <c r="A140" s="7" t="s">
        <v>59</v>
      </c>
      <c r="B140" s="4" t="s">
        <v>60</v>
      </c>
      <c r="C140" s="24"/>
      <c r="D140" s="24">
        <v>30000</v>
      </c>
      <c r="E140" s="36"/>
      <c r="F140" s="36"/>
      <c r="G140" s="36"/>
      <c r="H140" s="36"/>
      <c r="I140" s="36"/>
      <c r="J140" s="4" t="s">
        <v>9</v>
      </c>
    </row>
    <row r="141" spans="1:10" s="23" customFormat="1" ht="16.5">
      <c r="A141" s="21" t="s">
        <v>337</v>
      </c>
      <c r="B141" s="22" t="s">
        <v>338</v>
      </c>
      <c r="C141" s="50"/>
      <c r="D141" s="50"/>
      <c r="E141" s="37"/>
      <c r="F141" s="37">
        <v>10060</v>
      </c>
      <c r="G141" s="37"/>
      <c r="H141" s="37"/>
      <c r="I141" s="37"/>
      <c r="J141" s="27"/>
    </row>
    <row r="142" spans="1:10" s="23" customFormat="1" ht="16.5">
      <c r="A142" s="21" t="s">
        <v>59</v>
      </c>
      <c r="B142" s="22" t="s">
        <v>360</v>
      </c>
      <c r="C142" s="50"/>
      <c r="D142" s="50"/>
      <c r="E142" s="37"/>
      <c r="F142" s="37">
        <v>20100</v>
      </c>
      <c r="G142" s="37"/>
      <c r="H142" s="37"/>
      <c r="I142" s="37"/>
      <c r="J142" s="27"/>
    </row>
    <row r="143" spans="1:10" s="10" customFormat="1" ht="16.5">
      <c r="A143" s="78" t="s">
        <v>161</v>
      </c>
      <c r="B143" s="79"/>
      <c r="C143" s="32"/>
      <c r="D143" s="32">
        <v>30000</v>
      </c>
      <c r="E143" s="25">
        <v>0</v>
      </c>
      <c r="F143" s="25">
        <f>SUM(F141:F142)</f>
        <v>30160</v>
      </c>
      <c r="G143" s="25">
        <v>0</v>
      </c>
      <c r="H143" s="25">
        <v>0</v>
      </c>
      <c r="I143" s="25">
        <f>D143-F143</f>
        <v>-160</v>
      </c>
      <c r="J143" s="9"/>
    </row>
    <row r="144" spans="1:10" s="5" customFormat="1" ht="33">
      <c r="A144" s="7" t="s">
        <v>69</v>
      </c>
      <c r="B144" s="4" t="s">
        <v>70</v>
      </c>
      <c r="C144" s="24" t="s">
        <v>176</v>
      </c>
      <c r="D144" s="24">
        <v>60000</v>
      </c>
      <c r="E144" s="36"/>
      <c r="F144" s="36"/>
      <c r="G144" s="36"/>
      <c r="H144" s="36"/>
      <c r="I144" s="36"/>
      <c r="J144" s="4" t="s">
        <v>9</v>
      </c>
    </row>
    <row r="145" spans="1:10" s="5" customFormat="1" ht="16.5">
      <c r="A145" s="7" t="s">
        <v>69</v>
      </c>
      <c r="B145" s="20" t="s">
        <v>408</v>
      </c>
      <c r="C145" s="24"/>
      <c r="D145" s="24"/>
      <c r="E145" s="36">
        <v>12450</v>
      </c>
      <c r="F145" s="36">
        <v>41132</v>
      </c>
      <c r="G145" s="36"/>
      <c r="H145" s="36"/>
      <c r="I145" s="36"/>
      <c r="J145" s="4"/>
    </row>
    <row r="146" spans="1:10" s="23" customFormat="1" ht="16.5">
      <c r="A146" s="21" t="s">
        <v>646</v>
      </c>
      <c r="B146" s="22" t="s">
        <v>647</v>
      </c>
      <c r="C146" s="50"/>
      <c r="D146" s="50"/>
      <c r="E146" s="37">
        <v>22550</v>
      </c>
      <c r="F146" s="37">
        <v>11718</v>
      </c>
      <c r="J146" s="27"/>
    </row>
    <row r="147" spans="1:10" s="10" customFormat="1" ht="16.5">
      <c r="A147" s="78" t="s">
        <v>161</v>
      </c>
      <c r="B147" s="79"/>
      <c r="C147" s="32">
        <v>35000</v>
      </c>
      <c r="D147" s="32">
        <v>60000</v>
      </c>
      <c r="E147" s="25">
        <f>SUM(E145:E146)</f>
        <v>35000</v>
      </c>
      <c r="F147" s="25">
        <f>SUM(F145:F146)</f>
        <v>52850</v>
      </c>
      <c r="G147" s="25">
        <f>C147-E147</f>
        <v>0</v>
      </c>
      <c r="H147" s="25">
        <v>0</v>
      </c>
      <c r="I147" s="25">
        <f>D147-F147</f>
        <v>7150</v>
      </c>
      <c r="J147" s="9"/>
    </row>
    <row r="148" spans="1:10" s="5" customFormat="1" ht="16.5">
      <c r="A148" s="7" t="s">
        <v>71</v>
      </c>
      <c r="B148" s="4" t="s">
        <v>80</v>
      </c>
      <c r="C148" s="24"/>
      <c r="D148" s="24">
        <v>25000</v>
      </c>
      <c r="E148" s="36"/>
      <c r="F148" s="36"/>
      <c r="G148" s="36"/>
      <c r="H148" s="36"/>
      <c r="I148" s="36"/>
      <c r="J148" s="4" t="s">
        <v>9</v>
      </c>
    </row>
    <row r="149" spans="1:10" s="5" customFormat="1" ht="16.5">
      <c r="A149" s="7" t="s">
        <v>71</v>
      </c>
      <c r="B149" s="20" t="s">
        <v>519</v>
      </c>
      <c r="C149" s="24"/>
      <c r="D149" s="24"/>
      <c r="E149" s="36"/>
      <c r="F149" s="36">
        <v>25197</v>
      </c>
      <c r="G149" s="36"/>
      <c r="H149" s="36"/>
      <c r="I149" s="36"/>
      <c r="J149" s="4"/>
    </row>
    <row r="150" spans="1:10" s="10" customFormat="1" ht="16.5">
      <c r="A150" s="78" t="s">
        <v>161</v>
      </c>
      <c r="B150" s="79"/>
      <c r="C150" s="32"/>
      <c r="D150" s="32">
        <v>25000</v>
      </c>
      <c r="E150" s="25">
        <v>0</v>
      </c>
      <c r="F150" s="25">
        <f>SUM(F149)</f>
        <v>25197</v>
      </c>
      <c r="G150" s="25">
        <v>0</v>
      </c>
      <c r="H150" s="25">
        <v>0</v>
      </c>
      <c r="I150" s="25">
        <f>D150-F150</f>
        <v>-197</v>
      </c>
      <c r="J150" s="14"/>
    </row>
    <row r="151" spans="1:10" s="5" customFormat="1" ht="33">
      <c r="A151" s="7" t="s">
        <v>72</v>
      </c>
      <c r="B151" s="4" t="s">
        <v>81</v>
      </c>
      <c r="C151" s="24" t="s">
        <v>177</v>
      </c>
      <c r="D151" s="24">
        <v>0</v>
      </c>
      <c r="E151" s="36"/>
      <c r="F151" s="36"/>
      <c r="G151" s="36"/>
      <c r="H151" s="36"/>
      <c r="I151" s="36"/>
      <c r="J151" s="4" t="s">
        <v>9</v>
      </c>
    </row>
    <row r="152" spans="1:10" s="23" customFormat="1" ht="16.5">
      <c r="A152" s="21" t="s">
        <v>72</v>
      </c>
      <c r="B152" s="22" t="s">
        <v>81</v>
      </c>
      <c r="C152" s="50"/>
      <c r="D152" s="50"/>
      <c r="E152" s="37">
        <v>50000</v>
      </c>
      <c r="F152" s="37"/>
      <c r="G152" s="37"/>
      <c r="H152" s="37"/>
      <c r="I152" s="37"/>
      <c r="J152" s="27"/>
    </row>
    <row r="153" spans="1:10" s="10" customFormat="1" ht="16.5">
      <c r="A153" s="78" t="s">
        <v>161</v>
      </c>
      <c r="B153" s="79"/>
      <c r="C153" s="32">
        <v>50000</v>
      </c>
      <c r="D153" s="32"/>
      <c r="E153" s="25">
        <f>SUM(E152)</f>
        <v>50000</v>
      </c>
      <c r="F153" s="25">
        <v>0</v>
      </c>
      <c r="G153" s="25">
        <f>C153-E153</f>
        <v>0</v>
      </c>
      <c r="H153" s="25">
        <v>0</v>
      </c>
      <c r="I153" s="25">
        <v>0</v>
      </c>
      <c r="J153" s="14"/>
    </row>
    <row r="154" spans="1:10" s="5" customFormat="1" ht="33">
      <c r="A154" s="7" t="s">
        <v>73</v>
      </c>
      <c r="B154" s="4" t="s">
        <v>82</v>
      </c>
      <c r="C154" s="24" t="s">
        <v>155</v>
      </c>
      <c r="D154" s="24">
        <v>0</v>
      </c>
      <c r="E154" s="36"/>
      <c r="F154" s="36"/>
      <c r="G154" s="36"/>
      <c r="H154" s="36"/>
      <c r="I154" s="36"/>
      <c r="J154" s="4" t="s">
        <v>9</v>
      </c>
    </row>
    <row r="155" spans="1:10" s="23" customFormat="1" ht="16.5">
      <c r="A155" s="21" t="s">
        <v>73</v>
      </c>
      <c r="B155" s="27" t="s">
        <v>203</v>
      </c>
      <c r="C155" s="50"/>
      <c r="D155" s="50"/>
      <c r="E155" s="37">
        <v>81000</v>
      </c>
      <c r="F155" s="37"/>
      <c r="G155" s="37"/>
      <c r="H155" s="37"/>
      <c r="I155" s="37"/>
      <c r="J155" s="27"/>
    </row>
    <row r="156" spans="1:10" s="23" customFormat="1" ht="16.5">
      <c r="A156" s="21" t="s">
        <v>73</v>
      </c>
      <c r="B156" s="22" t="s">
        <v>446</v>
      </c>
      <c r="C156" s="50"/>
      <c r="D156" s="50"/>
      <c r="E156" s="37">
        <v>84000</v>
      </c>
      <c r="F156" s="37"/>
      <c r="G156" s="37"/>
      <c r="H156" s="37"/>
      <c r="I156" s="37"/>
      <c r="J156" s="27"/>
    </row>
    <row r="157" spans="1:10" s="10" customFormat="1" ht="16.5">
      <c r="A157" s="78" t="s">
        <v>161</v>
      </c>
      <c r="B157" s="79"/>
      <c r="C157" s="32">
        <v>180000</v>
      </c>
      <c r="D157" s="32"/>
      <c r="E157" s="25">
        <f>SUM(E155:E156)</f>
        <v>165000</v>
      </c>
      <c r="F157" s="25">
        <v>0</v>
      </c>
      <c r="G157" s="25">
        <f>C157-E157</f>
        <v>15000</v>
      </c>
      <c r="H157" s="25">
        <v>15000</v>
      </c>
      <c r="I157" s="25">
        <v>0</v>
      </c>
      <c r="J157" s="14"/>
    </row>
    <row r="158" spans="1:10" s="5" customFormat="1" ht="33">
      <c r="A158" s="7" t="s">
        <v>74</v>
      </c>
      <c r="B158" s="4" t="s">
        <v>83</v>
      </c>
      <c r="C158" s="24" t="s">
        <v>178</v>
      </c>
      <c r="D158" s="24">
        <v>80000</v>
      </c>
      <c r="E158" s="36"/>
      <c r="F158" s="36"/>
      <c r="G158" s="36"/>
      <c r="H158" s="36"/>
      <c r="I158" s="36"/>
      <c r="J158" s="4" t="s">
        <v>9</v>
      </c>
    </row>
    <row r="159" spans="1:10" s="23" customFormat="1" ht="16.5">
      <c r="A159" s="21" t="s">
        <v>215</v>
      </c>
      <c r="B159" s="22" t="s">
        <v>216</v>
      </c>
      <c r="C159" s="50"/>
      <c r="D159" s="50"/>
      <c r="E159" s="37"/>
      <c r="F159" s="37">
        <v>23200</v>
      </c>
      <c r="G159" s="37"/>
      <c r="H159" s="37"/>
      <c r="I159" s="37"/>
      <c r="J159" s="27"/>
    </row>
    <row r="160" spans="1:10" s="23" customFormat="1" ht="16.5">
      <c r="A160" s="21" t="s">
        <v>74</v>
      </c>
      <c r="B160" s="22" t="s">
        <v>198</v>
      </c>
      <c r="C160" s="50"/>
      <c r="D160" s="50"/>
      <c r="E160" s="37"/>
      <c r="F160" s="37">
        <v>26216</v>
      </c>
      <c r="G160" s="37"/>
      <c r="H160" s="37"/>
      <c r="I160" s="37"/>
      <c r="J160" s="27"/>
    </row>
    <row r="161" spans="1:10" s="23" customFormat="1" ht="16.5">
      <c r="A161" s="21" t="s">
        <v>74</v>
      </c>
      <c r="B161" s="22" t="s">
        <v>399</v>
      </c>
      <c r="C161" s="50"/>
      <c r="D161" s="50"/>
      <c r="E161" s="37"/>
      <c r="F161" s="37">
        <v>26500</v>
      </c>
      <c r="G161" s="37"/>
      <c r="H161" s="37"/>
      <c r="I161" s="37"/>
      <c r="J161" s="27"/>
    </row>
    <row r="162" spans="1:10" s="23" customFormat="1" ht="16.5">
      <c r="A162" s="21" t="s">
        <v>74</v>
      </c>
      <c r="B162" s="22" t="s">
        <v>455</v>
      </c>
      <c r="C162" s="50"/>
      <c r="D162" s="50"/>
      <c r="E162" s="37">
        <v>18500</v>
      </c>
      <c r="F162" s="37">
        <v>12000</v>
      </c>
      <c r="G162" s="37"/>
      <c r="H162" s="37"/>
      <c r="I162" s="37"/>
      <c r="J162" s="27"/>
    </row>
    <row r="163" spans="1:10" s="23" customFormat="1" ht="33">
      <c r="A163" s="21" t="s">
        <v>74</v>
      </c>
      <c r="B163" s="22" t="s">
        <v>572</v>
      </c>
      <c r="C163" s="50"/>
      <c r="D163" s="50"/>
      <c r="E163" s="37">
        <v>4890</v>
      </c>
      <c r="F163" s="37">
        <v>4084</v>
      </c>
      <c r="J163" s="27"/>
    </row>
    <row r="164" spans="1:10" s="10" customFormat="1" ht="16.5">
      <c r="A164" s="78" t="s">
        <v>161</v>
      </c>
      <c r="B164" s="79"/>
      <c r="C164" s="32">
        <v>20000</v>
      </c>
      <c r="D164" s="32">
        <v>80000</v>
      </c>
      <c r="E164" s="25">
        <f>SUM(E162:E163)</f>
        <v>23390</v>
      </c>
      <c r="F164" s="25">
        <f>SUM(F159:F163)</f>
        <v>92000</v>
      </c>
      <c r="G164" s="25">
        <f>C164-E164</f>
        <v>-3390</v>
      </c>
      <c r="H164" s="25">
        <v>-3390</v>
      </c>
      <c r="I164" s="25">
        <f>D164-F164</f>
        <v>-12000</v>
      </c>
      <c r="J164" s="14"/>
    </row>
    <row r="165" spans="1:10" s="5" customFormat="1" ht="33">
      <c r="A165" s="7" t="s">
        <v>75</v>
      </c>
      <c r="B165" s="4" t="s">
        <v>84</v>
      </c>
      <c r="C165" s="24" t="s">
        <v>30</v>
      </c>
      <c r="D165" s="24">
        <v>50000</v>
      </c>
      <c r="E165" s="36"/>
      <c r="F165" s="36"/>
      <c r="G165" s="36"/>
      <c r="H165" s="36"/>
      <c r="I165" s="36"/>
      <c r="J165" s="4" t="s">
        <v>6</v>
      </c>
    </row>
    <row r="166" spans="1:10" s="5" customFormat="1" ht="16.5">
      <c r="A166" s="7" t="s">
        <v>75</v>
      </c>
      <c r="B166" s="20" t="s">
        <v>284</v>
      </c>
      <c r="C166" s="24"/>
      <c r="D166" s="24"/>
      <c r="E166" s="36"/>
      <c r="F166" s="36">
        <v>24898</v>
      </c>
      <c r="G166" s="36"/>
      <c r="H166" s="36"/>
      <c r="I166" s="36"/>
      <c r="J166" s="4"/>
    </row>
    <row r="167" spans="1:10" s="5" customFormat="1" ht="16.5">
      <c r="A167" s="7" t="s">
        <v>75</v>
      </c>
      <c r="B167" s="20" t="s">
        <v>523</v>
      </c>
      <c r="C167" s="24"/>
      <c r="D167" s="24"/>
      <c r="E167" s="36"/>
      <c r="F167" s="36">
        <v>24797</v>
      </c>
      <c r="G167" s="36"/>
      <c r="H167" s="36"/>
      <c r="I167" s="36"/>
      <c r="J167" s="4"/>
    </row>
    <row r="168" spans="1:10" s="10" customFormat="1" ht="16.5">
      <c r="A168" s="78" t="s">
        <v>161</v>
      </c>
      <c r="B168" s="79"/>
      <c r="C168" s="32"/>
      <c r="D168" s="32">
        <v>50000</v>
      </c>
      <c r="E168" s="25">
        <v>0</v>
      </c>
      <c r="F168" s="25">
        <f>SUM(F166:F167)</f>
        <v>49695</v>
      </c>
      <c r="G168" s="25">
        <f>C168-E168</f>
        <v>0</v>
      </c>
      <c r="H168" s="25">
        <v>0</v>
      </c>
      <c r="I168" s="25">
        <f>D168-F168</f>
        <v>305</v>
      </c>
      <c r="J168" s="14"/>
    </row>
    <row r="169" spans="1:10" s="5" customFormat="1" ht="16.5">
      <c r="A169" s="7" t="s">
        <v>76</v>
      </c>
      <c r="B169" s="4" t="s">
        <v>85</v>
      </c>
      <c r="C169" s="24" t="s">
        <v>49</v>
      </c>
      <c r="D169" s="24">
        <v>80000</v>
      </c>
      <c r="E169" s="36"/>
      <c r="F169" s="36"/>
      <c r="G169" s="36"/>
      <c r="H169" s="36"/>
      <c r="I169" s="36"/>
      <c r="J169" s="4" t="s">
        <v>9</v>
      </c>
    </row>
    <row r="170" spans="1:10" s="5" customFormat="1" ht="33">
      <c r="A170" s="7" t="s">
        <v>76</v>
      </c>
      <c r="B170" s="20" t="s">
        <v>290</v>
      </c>
      <c r="C170" s="24"/>
      <c r="D170" s="24"/>
      <c r="E170" s="36"/>
      <c r="F170" s="36">
        <v>33028</v>
      </c>
      <c r="G170" s="36"/>
      <c r="H170" s="36"/>
      <c r="I170" s="36"/>
      <c r="J170" s="4"/>
    </row>
    <row r="171" spans="1:10" s="5" customFormat="1" ht="33">
      <c r="A171" s="7" t="s">
        <v>76</v>
      </c>
      <c r="B171" s="20" t="s">
        <v>512</v>
      </c>
      <c r="C171" s="24"/>
      <c r="D171" s="24"/>
      <c r="E171" s="36"/>
      <c r="F171" s="36">
        <v>46669</v>
      </c>
      <c r="G171" s="36"/>
      <c r="H171" s="36"/>
      <c r="I171" s="36"/>
      <c r="J171" s="4"/>
    </row>
    <row r="172" spans="1:10" s="10" customFormat="1" ht="16.5">
      <c r="A172" s="78" t="s">
        <v>161</v>
      </c>
      <c r="B172" s="79"/>
      <c r="C172" s="32"/>
      <c r="D172" s="32">
        <v>80000</v>
      </c>
      <c r="E172" s="25">
        <v>0</v>
      </c>
      <c r="F172" s="25">
        <f>SUM(F170:F171)</f>
        <v>79697</v>
      </c>
      <c r="G172" s="25">
        <v>0</v>
      </c>
      <c r="H172" s="25">
        <v>0</v>
      </c>
      <c r="I172" s="25">
        <f>D172-F172</f>
        <v>303</v>
      </c>
      <c r="J172" s="14"/>
    </row>
    <row r="173" spans="1:10" s="5" customFormat="1" ht="33">
      <c r="A173" s="7" t="s">
        <v>77</v>
      </c>
      <c r="B173" s="4" t="s">
        <v>86</v>
      </c>
      <c r="C173" s="24" t="s">
        <v>30</v>
      </c>
      <c r="D173" s="24">
        <v>90000</v>
      </c>
      <c r="E173" s="36"/>
      <c r="F173" s="36"/>
      <c r="G173" s="36"/>
      <c r="H173" s="36"/>
      <c r="I173" s="36"/>
      <c r="J173" s="4" t="s">
        <v>9</v>
      </c>
    </row>
    <row r="174" spans="1:10" s="5" customFormat="1" ht="16.5">
      <c r="A174" s="7" t="s">
        <v>77</v>
      </c>
      <c r="B174" s="20" t="s">
        <v>454</v>
      </c>
      <c r="C174" s="24"/>
      <c r="D174" s="24"/>
      <c r="E174" s="36"/>
      <c r="F174" s="36">
        <v>65554</v>
      </c>
      <c r="G174" s="36"/>
      <c r="H174" s="36"/>
      <c r="I174" s="36"/>
      <c r="J174" s="4"/>
    </row>
    <row r="175" spans="1:10" s="23" customFormat="1" ht="16.5">
      <c r="A175" s="21" t="s">
        <v>77</v>
      </c>
      <c r="B175" s="27" t="s">
        <v>573</v>
      </c>
      <c r="C175" s="50"/>
      <c r="D175" s="50"/>
      <c r="E175" s="37"/>
      <c r="F175" s="37">
        <v>22560</v>
      </c>
      <c r="G175" s="37"/>
      <c r="H175" s="37"/>
      <c r="I175" s="37"/>
      <c r="J175" s="27"/>
    </row>
    <row r="176" spans="1:10" s="10" customFormat="1" ht="16.5">
      <c r="A176" s="78" t="s">
        <v>161</v>
      </c>
      <c r="B176" s="79"/>
      <c r="C176" s="32"/>
      <c r="D176" s="32">
        <v>90000</v>
      </c>
      <c r="E176" s="25">
        <v>0</v>
      </c>
      <c r="F176" s="25">
        <f>SUM(F174:F175)</f>
        <v>88114</v>
      </c>
      <c r="G176" s="25">
        <v>0</v>
      </c>
      <c r="H176" s="25">
        <v>0</v>
      </c>
      <c r="I176" s="25">
        <f>D176-F176</f>
        <v>1886</v>
      </c>
      <c r="J176" s="14"/>
    </row>
    <row r="177" spans="1:10" s="5" customFormat="1" ht="16.5">
      <c r="A177" s="7" t="s">
        <v>78</v>
      </c>
      <c r="B177" s="4" t="s">
        <v>87</v>
      </c>
      <c r="C177" s="24" t="s">
        <v>179</v>
      </c>
      <c r="D177" s="24">
        <v>36000</v>
      </c>
      <c r="E177" s="36"/>
      <c r="F177" s="36"/>
      <c r="G177" s="36"/>
      <c r="H177" s="36"/>
      <c r="I177" s="36"/>
      <c r="J177" s="4" t="s">
        <v>6</v>
      </c>
    </row>
    <row r="178" spans="1:10" s="5" customFormat="1" ht="16.5">
      <c r="A178" s="7" t="s">
        <v>78</v>
      </c>
      <c r="B178" s="20" t="s">
        <v>234</v>
      </c>
      <c r="C178" s="24"/>
      <c r="D178" s="24"/>
      <c r="E178" s="36"/>
      <c r="F178" s="36">
        <v>18183</v>
      </c>
      <c r="G178" s="33"/>
      <c r="H178" s="33"/>
      <c r="I178" s="36"/>
      <c r="J178" s="4"/>
    </row>
    <row r="179" spans="1:10" s="5" customFormat="1" ht="16.5">
      <c r="A179" s="7" t="s">
        <v>78</v>
      </c>
      <c r="B179" s="20" t="s">
        <v>400</v>
      </c>
      <c r="C179" s="24"/>
      <c r="D179" s="24"/>
      <c r="E179" s="36"/>
      <c r="F179" s="36">
        <v>17785</v>
      </c>
      <c r="G179" s="33"/>
      <c r="H179" s="33"/>
      <c r="I179" s="36"/>
      <c r="J179" s="4"/>
    </row>
    <row r="180" spans="1:10" s="5" customFormat="1" ht="16.5">
      <c r="A180" s="7" t="s">
        <v>78</v>
      </c>
      <c r="B180" s="20" t="s">
        <v>453</v>
      </c>
      <c r="C180" s="24"/>
      <c r="D180" s="24"/>
      <c r="E180" s="36">
        <v>17949</v>
      </c>
      <c r="F180" s="36"/>
      <c r="G180" s="33"/>
      <c r="H180" s="33"/>
      <c r="I180" s="36"/>
      <c r="J180" s="4"/>
    </row>
    <row r="181" spans="1:10" s="23" customFormat="1" ht="16.5">
      <c r="A181" s="21" t="s">
        <v>78</v>
      </c>
      <c r="B181" s="22" t="s">
        <v>583</v>
      </c>
      <c r="C181" s="50"/>
      <c r="D181" s="50"/>
      <c r="E181" s="37">
        <v>18000</v>
      </c>
      <c r="F181" s="37"/>
      <c r="G181" s="71"/>
      <c r="H181" s="71"/>
      <c r="I181" s="37"/>
      <c r="J181" s="27"/>
    </row>
    <row r="182" spans="1:10" s="10" customFormat="1" ht="16.5">
      <c r="A182" s="78" t="s">
        <v>161</v>
      </c>
      <c r="B182" s="79"/>
      <c r="C182" s="32">
        <v>36000</v>
      </c>
      <c r="D182" s="32">
        <v>36000</v>
      </c>
      <c r="E182" s="25">
        <f>SUM(E180:E181)</f>
        <v>35949</v>
      </c>
      <c r="F182" s="25">
        <f>SUM(F178:F179)</f>
        <v>35968</v>
      </c>
      <c r="G182" s="25">
        <f>C182-E182</f>
        <v>51</v>
      </c>
      <c r="H182" s="25">
        <v>51</v>
      </c>
      <c r="I182" s="25">
        <f>D182-F182</f>
        <v>32</v>
      </c>
      <c r="J182" s="14"/>
    </row>
    <row r="183" spans="1:10" s="5" customFormat="1" ht="16.5">
      <c r="A183" s="7" t="s">
        <v>79</v>
      </c>
      <c r="B183" s="4" t="s">
        <v>88</v>
      </c>
      <c r="C183" s="24"/>
      <c r="D183" s="24">
        <v>105000</v>
      </c>
      <c r="E183" s="36"/>
      <c r="F183" s="36"/>
      <c r="G183" s="36"/>
      <c r="H183" s="36"/>
      <c r="I183" s="36"/>
      <c r="J183" s="4" t="s">
        <v>9</v>
      </c>
    </row>
    <row r="184" spans="1:10" s="5" customFormat="1" ht="16.5">
      <c r="A184" s="7" t="s">
        <v>79</v>
      </c>
      <c r="B184" s="20" t="s">
        <v>398</v>
      </c>
      <c r="C184" s="24"/>
      <c r="D184" s="24"/>
      <c r="E184" s="36"/>
      <c r="F184" s="36">
        <v>65685</v>
      </c>
      <c r="G184" s="36"/>
      <c r="H184" s="36"/>
      <c r="I184" s="36"/>
      <c r="J184" s="4"/>
    </row>
    <row r="185" spans="1:10" s="5" customFormat="1" ht="16.5">
      <c r="A185" s="7" t="s">
        <v>79</v>
      </c>
      <c r="B185" s="20" t="s">
        <v>557</v>
      </c>
      <c r="C185" s="24"/>
      <c r="D185" s="24"/>
      <c r="E185" s="36"/>
      <c r="F185" s="36">
        <v>54000</v>
      </c>
      <c r="G185" s="36"/>
      <c r="H185" s="36"/>
      <c r="I185" s="36"/>
      <c r="J185" s="4"/>
    </row>
    <row r="186" spans="1:10" s="10" customFormat="1" ht="16.5">
      <c r="A186" s="78" t="s">
        <v>161</v>
      </c>
      <c r="B186" s="79"/>
      <c r="C186" s="32"/>
      <c r="D186" s="32">
        <v>105000</v>
      </c>
      <c r="E186" s="25">
        <v>0</v>
      </c>
      <c r="F186" s="25">
        <f>SUM(F184:F185)</f>
        <v>119685</v>
      </c>
      <c r="G186" s="25">
        <v>0</v>
      </c>
      <c r="H186" s="25">
        <v>0</v>
      </c>
      <c r="I186" s="25">
        <f>D186-F186</f>
        <v>-14685</v>
      </c>
      <c r="J186" s="9"/>
    </row>
    <row r="187" spans="1:10" s="5" customFormat="1" ht="16.5">
      <c r="A187" s="7" t="s">
        <v>89</v>
      </c>
      <c r="B187" s="4" t="s">
        <v>96</v>
      </c>
      <c r="C187" s="24">
        <v>7000</v>
      </c>
      <c r="D187" s="24">
        <v>23000</v>
      </c>
      <c r="E187" s="36"/>
      <c r="F187" s="36"/>
      <c r="G187" s="36"/>
      <c r="H187" s="36"/>
      <c r="I187" s="36"/>
      <c r="J187" s="7" t="s">
        <v>4</v>
      </c>
    </row>
    <row r="188" spans="1:10" s="23" customFormat="1" ht="16.5">
      <c r="A188" s="21" t="s">
        <v>239</v>
      </c>
      <c r="B188" s="22" t="s">
        <v>238</v>
      </c>
      <c r="C188" s="50"/>
      <c r="D188" s="50"/>
      <c r="E188" s="37"/>
      <c r="F188" s="37">
        <v>15365</v>
      </c>
      <c r="G188" s="37"/>
      <c r="H188" s="37"/>
      <c r="I188" s="37"/>
      <c r="J188" s="21"/>
    </row>
    <row r="189" spans="1:10" s="23" customFormat="1" ht="16.5">
      <c r="A189" s="21" t="s">
        <v>274</v>
      </c>
      <c r="B189" s="22" t="s">
        <v>275</v>
      </c>
      <c r="C189" s="50"/>
      <c r="D189" s="50"/>
      <c r="E189" s="37"/>
      <c r="F189" s="37">
        <v>7218</v>
      </c>
      <c r="G189" s="37"/>
      <c r="H189" s="37"/>
      <c r="I189" s="37"/>
      <c r="J189" s="21"/>
    </row>
    <row r="190" spans="1:10" s="23" customFormat="1" ht="16.5">
      <c r="A190" s="21" t="s">
        <v>274</v>
      </c>
      <c r="B190" s="22" t="s">
        <v>458</v>
      </c>
      <c r="C190" s="50"/>
      <c r="D190" s="50"/>
      <c r="E190" s="37">
        <v>7706</v>
      </c>
      <c r="F190" s="21"/>
      <c r="G190" s="37"/>
      <c r="H190" s="37"/>
      <c r="I190" s="37"/>
      <c r="J190" s="21"/>
    </row>
    <row r="191" spans="1:10" s="10" customFormat="1" ht="16.5">
      <c r="A191" s="78" t="s">
        <v>161</v>
      </c>
      <c r="B191" s="79"/>
      <c r="C191" s="32">
        <v>7000</v>
      </c>
      <c r="D191" s="32">
        <v>23000</v>
      </c>
      <c r="E191" s="25">
        <f>SUM(E190)</f>
        <v>7706</v>
      </c>
      <c r="F191" s="25">
        <f>SUM(F188:F190)</f>
        <v>22583</v>
      </c>
      <c r="G191" s="25">
        <f>C191-E191</f>
        <v>-706</v>
      </c>
      <c r="H191" s="25">
        <v>-706</v>
      </c>
      <c r="I191" s="25">
        <f>D191-F191</f>
        <v>417</v>
      </c>
      <c r="J191" s="9"/>
    </row>
    <row r="192" spans="1:10" s="5" customFormat="1" ht="16.5">
      <c r="A192" s="7" t="s">
        <v>90</v>
      </c>
      <c r="B192" s="4" t="s">
        <v>97</v>
      </c>
      <c r="C192" s="24">
        <v>20000</v>
      </c>
      <c r="D192" s="24">
        <v>0</v>
      </c>
      <c r="E192" s="36"/>
      <c r="F192" s="36"/>
      <c r="G192" s="36"/>
      <c r="H192" s="36"/>
      <c r="I192" s="36"/>
      <c r="J192" s="7" t="s">
        <v>4</v>
      </c>
    </row>
    <row r="193" spans="1:10" s="5" customFormat="1" ht="16.5">
      <c r="A193" s="7" t="s">
        <v>90</v>
      </c>
      <c r="B193" s="20" t="s">
        <v>240</v>
      </c>
      <c r="C193" s="24"/>
      <c r="D193" s="24"/>
      <c r="E193" s="36">
        <v>2048</v>
      </c>
      <c r="F193" s="36"/>
      <c r="G193" s="36"/>
      <c r="H193" s="36"/>
      <c r="I193" s="36"/>
      <c r="J193" s="7"/>
    </row>
    <row r="194" spans="1:10" s="23" customFormat="1" ht="16.5">
      <c r="A194" s="21" t="s">
        <v>90</v>
      </c>
      <c r="B194" s="22" t="s">
        <v>325</v>
      </c>
      <c r="C194" s="50"/>
      <c r="D194" s="50"/>
      <c r="E194" s="37">
        <v>8202</v>
      </c>
      <c r="F194" s="37"/>
      <c r="G194" s="37"/>
      <c r="H194" s="37"/>
      <c r="I194" s="37"/>
      <c r="J194" s="21"/>
    </row>
    <row r="195" spans="1:10" s="23" customFormat="1" ht="16.5">
      <c r="A195" s="21" t="s">
        <v>462</v>
      </c>
      <c r="B195" s="22" t="s">
        <v>463</v>
      </c>
      <c r="C195" s="50"/>
      <c r="D195" s="50"/>
      <c r="E195" s="37">
        <v>4675</v>
      </c>
      <c r="F195" s="37"/>
      <c r="G195" s="37"/>
      <c r="H195" s="37"/>
      <c r="I195" s="37"/>
      <c r="J195" s="21"/>
    </row>
    <row r="196" spans="1:10" s="23" customFormat="1" ht="16.5">
      <c r="A196" s="21" t="s">
        <v>555</v>
      </c>
      <c r="B196" s="22" t="s">
        <v>556</v>
      </c>
      <c r="C196" s="50"/>
      <c r="D196" s="50"/>
      <c r="E196" s="37">
        <v>4311</v>
      </c>
      <c r="F196" s="37"/>
      <c r="G196" s="37"/>
      <c r="H196" s="37"/>
      <c r="I196" s="37"/>
      <c r="J196" s="21"/>
    </row>
    <row r="197" spans="1:10" s="23" customFormat="1" ht="16.5">
      <c r="A197" s="21" t="s">
        <v>90</v>
      </c>
      <c r="B197" s="22" t="s">
        <v>652</v>
      </c>
      <c r="C197" s="50"/>
      <c r="D197" s="50"/>
      <c r="E197" s="37">
        <v>1439</v>
      </c>
      <c r="F197" s="37"/>
      <c r="G197" s="37"/>
      <c r="H197" s="37"/>
      <c r="I197" s="37"/>
      <c r="J197" s="21"/>
    </row>
    <row r="198" spans="1:10" s="10" customFormat="1" ht="16.5">
      <c r="A198" s="78" t="s">
        <v>161</v>
      </c>
      <c r="B198" s="79"/>
      <c r="C198" s="32">
        <v>20000</v>
      </c>
      <c r="D198" s="32">
        <v>0</v>
      </c>
      <c r="E198" s="25">
        <f>SUM(E193:E197)</f>
        <v>20675</v>
      </c>
      <c r="F198" s="25">
        <v>0</v>
      </c>
      <c r="G198" s="25">
        <f>C198-E198</f>
        <v>-675</v>
      </c>
      <c r="H198" s="25">
        <v>-675</v>
      </c>
      <c r="I198" s="25">
        <f>D198-F198</f>
        <v>0</v>
      </c>
      <c r="J198" s="9"/>
    </row>
    <row r="199" spans="1:10" s="5" customFormat="1" ht="33">
      <c r="A199" s="7" t="s">
        <v>91</v>
      </c>
      <c r="B199" s="4" t="s">
        <v>98</v>
      </c>
      <c r="C199" s="24" t="s">
        <v>180</v>
      </c>
      <c r="D199" s="24">
        <v>70000</v>
      </c>
      <c r="E199" s="36"/>
      <c r="F199" s="36"/>
      <c r="G199" s="36"/>
      <c r="H199" s="36"/>
      <c r="I199" s="36"/>
      <c r="J199" s="7" t="s">
        <v>5</v>
      </c>
    </row>
    <row r="200" spans="1:10" s="5" customFormat="1" ht="16.5">
      <c r="A200" s="7" t="s">
        <v>91</v>
      </c>
      <c r="B200" s="20" t="s">
        <v>214</v>
      </c>
      <c r="C200" s="24"/>
      <c r="D200" s="24"/>
      <c r="E200" s="36"/>
      <c r="F200" s="36">
        <v>30000</v>
      </c>
      <c r="G200" s="36"/>
      <c r="H200" s="36"/>
      <c r="I200" s="36"/>
      <c r="J200" s="7"/>
    </row>
    <row r="201" spans="1:10" s="5" customFormat="1" ht="16.5">
      <c r="A201" s="7" t="s">
        <v>91</v>
      </c>
      <c r="B201" s="20" t="s">
        <v>409</v>
      </c>
      <c r="C201" s="24"/>
      <c r="D201" s="24"/>
      <c r="E201" s="36">
        <v>25000</v>
      </c>
      <c r="F201" s="36">
        <v>20000</v>
      </c>
      <c r="G201" s="36"/>
      <c r="H201" s="36"/>
      <c r="I201" s="36"/>
      <c r="J201" s="7"/>
    </row>
    <row r="202" spans="1:10" s="5" customFormat="1" ht="16.5">
      <c r="A202" s="7" t="s">
        <v>91</v>
      </c>
      <c r="B202" s="20" t="s">
        <v>478</v>
      </c>
      <c r="C202" s="24"/>
      <c r="D202" s="24"/>
      <c r="E202" s="36">
        <v>25000</v>
      </c>
      <c r="F202" s="36">
        <v>20000</v>
      </c>
      <c r="G202" s="36"/>
      <c r="H202" s="36"/>
      <c r="I202" s="36"/>
      <c r="J202" s="7"/>
    </row>
    <row r="203" spans="1:10" s="23" customFormat="1" ht="16.5">
      <c r="A203" s="21" t="s">
        <v>671</v>
      </c>
      <c r="B203" s="22" t="s">
        <v>672</v>
      </c>
      <c r="C203" s="50"/>
      <c r="D203" s="50"/>
      <c r="E203" s="37">
        <v>30000</v>
      </c>
      <c r="F203" s="37"/>
      <c r="G203" s="37"/>
      <c r="H203" s="37"/>
      <c r="I203" s="37"/>
      <c r="J203" s="21"/>
    </row>
    <row r="204" spans="1:10" s="10" customFormat="1" ht="16.5">
      <c r="A204" s="78" t="s">
        <v>161</v>
      </c>
      <c r="B204" s="79"/>
      <c r="C204" s="32" t="s">
        <v>95</v>
      </c>
      <c r="D204" s="32">
        <v>70000</v>
      </c>
      <c r="E204" s="25">
        <f>SUM(E201:E203)</f>
        <v>80000</v>
      </c>
      <c r="F204" s="25">
        <f>SUM(F200:F203)</f>
        <v>70000</v>
      </c>
      <c r="G204" s="25">
        <v>0</v>
      </c>
      <c r="H204" s="25">
        <v>0</v>
      </c>
      <c r="I204" s="25">
        <f>D204-F204</f>
        <v>0</v>
      </c>
      <c r="J204" s="9"/>
    </row>
    <row r="205" spans="1:10" s="5" customFormat="1" ht="16.5">
      <c r="A205" s="7" t="s">
        <v>92</v>
      </c>
      <c r="B205" s="4" t="s">
        <v>99</v>
      </c>
      <c r="C205" s="24">
        <v>10000</v>
      </c>
      <c r="D205" s="24">
        <v>0</v>
      </c>
      <c r="E205" s="36"/>
      <c r="F205" s="36"/>
      <c r="G205" s="36"/>
      <c r="H205" s="36"/>
      <c r="I205" s="36"/>
      <c r="J205" s="4" t="s">
        <v>5</v>
      </c>
    </row>
    <row r="206" spans="1:10" s="5" customFormat="1" ht="16.5">
      <c r="A206" s="7" t="s">
        <v>92</v>
      </c>
      <c r="B206" s="20" t="s">
        <v>280</v>
      </c>
      <c r="C206" s="24"/>
      <c r="D206" s="24"/>
      <c r="E206" s="36">
        <v>5000</v>
      </c>
      <c r="F206" s="36"/>
      <c r="G206" s="36"/>
      <c r="H206" s="36"/>
      <c r="I206" s="36"/>
      <c r="J206" s="4"/>
    </row>
    <row r="207" spans="1:10" s="5" customFormat="1" ht="16.5">
      <c r="A207" s="7" t="s">
        <v>92</v>
      </c>
      <c r="B207" s="20" t="s">
        <v>530</v>
      </c>
      <c r="C207" s="24"/>
      <c r="D207" s="24"/>
      <c r="E207" s="36">
        <v>5000</v>
      </c>
      <c r="F207" s="36"/>
      <c r="G207" s="36"/>
      <c r="H207" s="36"/>
      <c r="I207" s="36"/>
      <c r="J207" s="4"/>
    </row>
    <row r="208" spans="1:10" s="10" customFormat="1" ht="16.5">
      <c r="A208" s="78" t="s">
        <v>181</v>
      </c>
      <c r="B208" s="79"/>
      <c r="C208" s="32">
        <v>10000</v>
      </c>
      <c r="D208" s="32">
        <v>0</v>
      </c>
      <c r="E208" s="25">
        <f>SUM(E206:E207)</f>
        <v>10000</v>
      </c>
      <c r="F208" s="25">
        <v>0</v>
      </c>
      <c r="G208" s="25">
        <f>C208-E208</f>
        <v>0</v>
      </c>
      <c r="H208" s="25">
        <v>0</v>
      </c>
      <c r="I208" s="25">
        <f>D208-F208</f>
        <v>0</v>
      </c>
      <c r="J208" s="14"/>
    </row>
    <row r="209" spans="1:10" s="5" customFormat="1" ht="16.5">
      <c r="A209" s="7" t="s">
        <v>93</v>
      </c>
      <c r="B209" s="4" t="s">
        <v>100</v>
      </c>
      <c r="C209" s="24">
        <v>6000</v>
      </c>
      <c r="D209" s="24">
        <v>0</v>
      </c>
      <c r="E209" s="36"/>
      <c r="F209" s="36"/>
      <c r="G209" s="36"/>
      <c r="H209" s="36"/>
      <c r="I209" s="36"/>
      <c r="J209" s="4" t="s">
        <v>5</v>
      </c>
    </row>
    <row r="210" spans="1:10" s="5" customFormat="1" ht="16.5">
      <c r="A210" s="7" t="s">
        <v>93</v>
      </c>
      <c r="B210" s="20" t="s">
        <v>283</v>
      </c>
      <c r="C210" s="24"/>
      <c r="D210" s="24"/>
      <c r="E210" s="36">
        <v>6000</v>
      </c>
      <c r="F210" s="36"/>
      <c r="G210" s="36"/>
      <c r="H210" s="36"/>
      <c r="I210" s="36"/>
      <c r="J210" s="4"/>
    </row>
    <row r="211" spans="1:10" s="10" customFormat="1" ht="16.5">
      <c r="A211" s="78" t="s">
        <v>181</v>
      </c>
      <c r="B211" s="79"/>
      <c r="C211" s="32">
        <v>6000</v>
      </c>
      <c r="D211" s="32">
        <v>0</v>
      </c>
      <c r="E211" s="25">
        <f>SUM(E210)</f>
        <v>6000</v>
      </c>
      <c r="F211" s="25">
        <v>0</v>
      </c>
      <c r="G211" s="25">
        <f>C211-E211</f>
        <v>0</v>
      </c>
      <c r="H211" s="25">
        <v>0</v>
      </c>
      <c r="I211" s="25">
        <v>0</v>
      </c>
      <c r="J211" s="14"/>
    </row>
    <row r="212" spans="1:10" s="5" customFormat="1" ht="16.5">
      <c r="A212" s="7" t="s">
        <v>94</v>
      </c>
      <c r="B212" s="4" t="s">
        <v>401</v>
      </c>
      <c r="C212" s="24">
        <v>20000</v>
      </c>
      <c r="D212" s="24">
        <v>0</v>
      </c>
      <c r="E212" s="36"/>
      <c r="F212" s="36"/>
      <c r="G212" s="36"/>
      <c r="H212" s="36"/>
      <c r="I212" s="36"/>
      <c r="J212" s="4" t="s">
        <v>6</v>
      </c>
    </row>
    <row r="213" spans="1:10" s="5" customFormat="1" ht="16.5">
      <c r="A213" s="7" t="s">
        <v>94</v>
      </c>
      <c r="B213" s="20" t="s">
        <v>402</v>
      </c>
      <c r="C213" s="24"/>
      <c r="D213" s="24"/>
      <c r="E213" s="36">
        <v>4645</v>
      </c>
      <c r="F213" s="36"/>
      <c r="G213" s="36"/>
      <c r="H213" s="36"/>
      <c r="I213" s="36"/>
      <c r="J213" s="4"/>
    </row>
    <row r="214" spans="1:10" s="23" customFormat="1" ht="16.5">
      <c r="A214" s="21" t="s">
        <v>666</v>
      </c>
      <c r="B214" s="22" t="s">
        <v>667</v>
      </c>
      <c r="C214" s="50"/>
      <c r="D214" s="50"/>
      <c r="E214" s="37">
        <v>12146</v>
      </c>
      <c r="F214" s="37"/>
      <c r="G214" s="37"/>
      <c r="H214" s="37"/>
      <c r="I214" s="37"/>
      <c r="J214" s="27"/>
    </row>
    <row r="215" spans="1:10" s="13" customFormat="1" ht="16.5">
      <c r="A215" s="80" t="s">
        <v>181</v>
      </c>
      <c r="B215" s="81"/>
      <c r="C215" s="32">
        <v>20000</v>
      </c>
      <c r="D215" s="32">
        <v>0</v>
      </c>
      <c r="E215" s="53">
        <f>SUM(E213:E214)</f>
        <v>16791</v>
      </c>
      <c r="F215" s="53">
        <v>0</v>
      </c>
      <c r="G215" s="25">
        <f>C215-E215</f>
        <v>3209</v>
      </c>
      <c r="H215" s="25">
        <v>3209</v>
      </c>
      <c r="I215" s="53">
        <v>0</v>
      </c>
      <c r="J215" s="12"/>
    </row>
    <row r="216" spans="1:10" s="5" customFormat="1" ht="33">
      <c r="A216" s="7" t="s">
        <v>101</v>
      </c>
      <c r="B216" s="4" t="s">
        <v>103</v>
      </c>
      <c r="C216" s="24" t="s">
        <v>156</v>
      </c>
      <c r="D216" s="24">
        <v>240000</v>
      </c>
      <c r="E216" s="36"/>
      <c r="F216" s="36"/>
      <c r="G216" s="36"/>
      <c r="H216" s="36"/>
      <c r="I216" s="36"/>
      <c r="J216" s="7" t="s">
        <v>4</v>
      </c>
    </row>
    <row r="217" spans="1:10" s="23" customFormat="1" ht="16.5">
      <c r="A217" s="21" t="s">
        <v>227</v>
      </c>
      <c r="B217" s="22" t="s">
        <v>226</v>
      </c>
      <c r="C217" s="50"/>
      <c r="D217" s="50"/>
      <c r="E217" s="37"/>
      <c r="F217" s="37">
        <v>2400</v>
      </c>
      <c r="G217" s="37"/>
      <c r="H217" s="37"/>
      <c r="I217" s="37"/>
      <c r="J217" s="21"/>
    </row>
    <row r="218" spans="1:10" s="23" customFormat="1" ht="16.5">
      <c r="A218" s="21" t="s">
        <v>227</v>
      </c>
      <c r="B218" s="22" t="s">
        <v>229</v>
      </c>
      <c r="C218" s="50"/>
      <c r="D218" s="50"/>
      <c r="E218" s="37"/>
      <c r="F218" s="37">
        <v>3000</v>
      </c>
      <c r="G218" s="37"/>
      <c r="H218" s="37"/>
      <c r="I218" s="37"/>
      <c r="J218" s="21"/>
    </row>
    <row r="219" spans="1:10" s="23" customFormat="1" ht="16.5">
      <c r="A219" s="21" t="s">
        <v>227</v>
      </c>
      <c r="B219" s="22" t="s">
        <v>236</v>
      </c>
      <c r="C219" s="50"/>
      <c r="D219" s="50"/>
      <c r="E219" s="37"/>
      <c r="F219" s="37">
        <v>1008</v>
      </c>
      <c r="G219" s="37"/>
      <c r="H219" s="37"/>
      <c r="I219" s="37"/>
      <c r="J219" s="21"/>
    </row>
    <row r="220" spans="1:10" s="23" customFormat="1" ht="16.5">
      <c r="A220" s="21" t="s">
        <v>227</v>
      </c>
      <c r="B220" s="22" t="s">
        <v>247</v>
      </c>
      <c r="C220" s="50"/>
      <c r="D220" s="50"/>
      <c r="E220" s="37"/>
      <c r="F220" s="37">
        <v>11990</v>
      </c>
      <c r="G220" s="37"/>
      <c r="H220" s="37"/>
      <c r="I220" s="37"/>
      <c r="J220" s="21"/>
    </row>
    <row r="221" spans="1:10" s="23" customFormat="1" ht="33">
      <c r="A221" s="21" t="s">
        <v>101</v>
      </c>
      <c r="B221" s="27" t="s">
        <v>276</v>
      </c>
      <c r="C221" s="50"/>
      <c r="D221" s="50"/>
      <c r="E221" s="37"/>
      <c r="F221" s="37">
        <v>6106</v>
      </c>
      <c r="G221" s="37"/>
      <c r="H221" s="37"/>
      <c r="I221" s="37"/>
      <c r="J221" s="21"/>
    </row>
    <row r="222" spans="1:10" s="23" customFormat="1" ht="16.5">
      <c r="A222" s="21" t="s">
        <v>227</v>
      </c>
      <c r="B222" s="30" t="s">
        <v>281</v>
      </c>
      <c r="C222" s="50"/>
      <c r="D222" s="50"/>
      <c r="E222" s="37"/>
      <c r="F222" s="37">
        <v>5200</v>
      </c>
      <c r="G222" s="37"/>
      <c r="H222" s="37"/>
      <c r="I222" s="37"/>
      <c r="J222" s="21"/>
    </row>
    <row r="223" spans="1:10" s="23" customFormat="1" ht="16.5">
      <c r="A223" s="28" t="s">
        <v>227</v>
      </c>
      <c r="B223" s="27" t="s">
        <v>296</v>
      </c>
      <c r="C223" s="50"/>
      <c r="D223" s="50"/>
      <c r="E223" s="37"/>
      <c r="F223" s="37">
        <v>9228</v>
      </c>
      <c r="G223" s="37"/>
      <c r="H223" s="37"/>
      <c r="I223" s="37"/>
      <c r="J223" s="21"/>
    </row>
    <row r="224" spans="1:10" s="23" customFormat="1" ht="16.5">
      <c r="A224" s="28" t="s">
        <v>311</v>
      </c>
      <c r="B224" s="22" t="s">
        <v>312</v>
      </c>
      <c r="C224" s="50"/>
      <c r="D224" s="50"/>
      <c r="E224" s="37"/>
      <c r="F224" s="37">
        <v>475</v>
      </c>
      <c r="G224" s="37"/>
      <c r="H224" s="37"/>
      <c r="I224" s="37"/>
      <c r="J224" s="21"/>
    </row>
    <row r="225" spans="1:10" s="23" customFormat="1" ht="16.5">
      <c r="A225" s="28" t="s">
        <v>227</v>
      </c>
      <c r="B225" s="21" t="s">
        <v>308</v>
      </c>
      <c r="C225" s="50"/>
      <c r="D225" s="50"/>
      <c r="E225" s="37"/>
      <c r="F225" s="37">
        <v>8000</v>
      </c>
      <c r="G225" s="37"/>
      <c r="H225" s="37"/>
      <c r="I225" s="37"/>
      <c r="J225" s="21"/>
    </row>
    <row r="226" spans="1:10" s="23" customFormat="1" ht="16.5">
      <c r="A226" s="28" t="s">
        <v>227</v>
      </c>
      <c r="B226" s="42" t="s">
        <v>309</v>
      </c>
      <c r="C226" s="50"/>
      <c r="D226" s="50"/>
      <c r="E226" s="37"/>
      <c r="F226" s="37">
        <v>5151</v>
      </c>
      <c r="G226" s="37"/>
      <c r="H226" s="37"/>
      <c r="I226" s="37"/>
      <c r="J226" s="21"/>
    </row>
    <row r="227" spans="1:10" s="23" customFormat="1" ht="16.5">
      <c r="A227" s="28" t="s">
        <v>227</v>
      </c>
      <c r="B227" s="42" t="s">
        <v>348</v>
      </c>
      <c r="C227" s="50"/>
      <c r="D227" s="50"/>
      <c r="E227" s="37"/>
      <c r="F227" s="37">
        <v>4800</v>
      </c>
      <c r="G227" s="37"/>
      <c r="H227" s="37"/>
      <c r="I227" s="37"/>
      <c r="J227" s="21"/>
    </row>
    <row r="228" spans="1:10" s="23" customFormat="1" ht="16.5">
      <c r="A228" s="28" t="s">
        <v>227</v>
      </c>
      <c r="B228" s="42" t="s">
        <v>347</v>
      </c>
      <c r="C228" s="50"/>
      <c r="D228" s="50"/>
      <c r="E228" s="37"/>
      <c r="F228" s="37">
        <v>7438</v>
      </c>
      <c r="G228" s="37"/>
      <c r="H228" s="37"/>
      <c r="I228" s="37"/>
      <c r="J228" s="21"/>
    </row>
    <row r="229" spans="1:10" s="23" customFormat="1" ht="16.5">
      <c r="A229" s="28" t="s">
        <v>331</v>
      </c>
      <c r="B229" s="42" t="s">
        <v>416</v>
      </c>
      <c r="C229" s="50"/>
      <c r="D229" s="50"/>
      <c r="E229" s="37"/>
      <c r="F229" s="37">
        <v>6305</v>
      </c>
      <c r="G229" s="37"/>
      <c r="H229" s="37"/>
      <c r="I229" s="37"/>
      <c r="J229" s="21"/>
    </row>
    <row r="230" spans="1:10" s="23" customFormat="1" ht="33">
      <c r="A230" s="28" t="s">
        <v>331</v>
      </c>
      <c r="B230" s="27" t="s">
        <v>332</v>
      </c>
      <c r="C230" s="50"/>
      <c r="D230" s="50"/>
      <c r="E230" s="37"/>
      <c r="F230" s="37">
        <v>2500</v>
      </c>
      <c r="G230" s="37"/>
      <c r="H230" s="37"/>
      <c r="I230" s="37"/>
      <c r="J230" s="21"/>
    </row>
    <row r="231" spans="1:10" s="23" customFormat="1" ht="16.5">
      <c r="A231" s="28" t="s">
        <v>331</v>
      </c>
      <c r="B231" s="22" t="s">
        <v>373</v>
      </c>
      <c r="C231" s="50"/>
      <c r="D231" s="50"/>
      <c r="E231" s="37"/>
      <c r="F231" s="37">
        <v>14500</v>
      </c>
      <c r="G231" s="37"/>
      <c r="H231" s="37"/>
      <c r="I231" s="37"/>
      <c r="J231" s="21"/>
    </row>
    <row r="232" spans="1:10" s="23" customFormat="1" ht="16.5">
      <c r="A232" s="28" t="s">
        <v>227</v>
      </c>
      <c r="B232" s="22" t="s">
        <v>334</v>
      </c>
      <c r="C232" s="50"/>
      <c r="D232" s="50"/>
      <c r="E232" s="37"/>
      <c r="F232" s="37">
        <v>4798</v>
      </c>
      <c r="G232" s="37"/>
      <c r="H232" s="37"/>
      <c r="I232" s="37"/>
      <c r="J232" s="21"/>
    </row>
    <row r="233" spans="1:10" s="23" customFormat="1" ht="16.5">
      <c r="A233" s="28" t="s">
        <v>227</v>
      </c>
      <c r="B233" s="22" t="s">
        <v>333</v>
      </c>
      <c r="C233" s="50"/>
      <c r="D233" s="50"/>
      <c r="E233" s="37"/>
      <c r="F233" s="37">
        <v>7046</v>
      </c>
      <c r="G233" s="37"/>
      <c r="H233" s="37"/>
      <c r="I233" s="37"/>
      <c r="J233" s="21"/>
    </row>
    <row r="234" spans="1:10" s="23" customFormat="1" ht="16.5">
      <c r="A234" s="28" t="s">
        <v>227</v>
      </c>
      <c r="B234" s="22" t="s">
        <v>365</v>
      </c>
      <c r="C234" s="50"/>
      <c r="D234" s="50"/>
      <c r="E234" s="37"/>
      <c r="F234" s="37">
        <v>24501</v>
      </c>
      <c r="G234" s="37"/>
      <c r="H234" s="37"/>
      <c r="I234" s="37"/>
      <c r="J234" s="21"/>
    </row>
    <row r="235" spans="1:10" s="23" customFormat="1" ht="16.5">
      <c r="A235" s="28" t="s">
        <v>227</v>
      </c>
      <c r="B235" s="22" t="s">
        <v>366</v>
      </c>
      <c r="C235" s="50"/>
      <c r="D235" s="50"/>
      <c r="E235" s="37"/>
      <c r="F235" s="37">
        <v>11921</v>
      </c>
      <c r="G235" s="37"/>
      <c r="H235" s="37"/>
      <c r="I235" s="37"/>
      <c r="J235" s="21"/>
    </row>
    <row r="236" spans="1:10" s="23" customFormat="1" ht="16.5">
      <c r="A236" s="28" t="s">
        <v>101</v>
      </c>
      <c r="B236" s="22" t="s">
        <v>346</v>
      </c>
      <c r="C236" s="50"/>
      <c r="D236" s="50"/>
      <c r="E236" s="37"/>
      <c r="F236" s="37">
        <v>1330</v>
      </c>
      <c r="G236" s="37"/>
      <c r="H236" s="37"/>
      <c r="I236" s="37"/>
      <c r="J236" s="21"/>
    </row>
    <row r="237" spans="1:10" s="23" customFormat="1" ht="16.5">
      <c r="A237" s="28" t="s">
        <v>395</v>
      </c>
      <c r="B237" s="22" t="s">
        <v>396</v>
      </c>
      <c r="C237" s="50"/>
      <c r="D237" s="50"/>
      <c r="E237" s="37"/>
      <c r="F237" s="37">
        <v>15000</v>
      </c>
      <c r="G237" s="37"/>
      <c r="H237" s="37"/>
      <c r="I237" s="37"/>
      <c r="J237" s="21"/>
    </row>
    <row r="238" spans="1:10" s="23" customFormat="1" ht="16.5">
      <c r="A238" s="28" t="s">
        <v>227</v>
      </c>
      <c r="B238" s="22" t="s">
        <v>350</v>
      </c>
      <c r="C238" s="50"/>
      <c r="D238" s="50"/>
      <c r="E238" s="37">
        <v>3686</v>
      </c>
      <c r="F238" s="37"/>
      <c r="G238" s="37"/>
      <c r="H238" s="37"/>
      <c r="I238" s="37"/>
      <c r="J238" s="21"/>
    </row>
    <row r="239" spans="1:10" s="23" customFormat="1" ht="16.5">
      <c r="A239" s="28" t="s">
        <v>227</v>
      </c>
      <c r="B239" s="22" t="s">
        <v>376</v>
      </c>
      <c r="C239" s="50"/>
      <c r="D239" s="50"/>
      <c r="E239" s="37"/>
      <c r="F239" s="37">
        <v>4880</v>
      </c>
      <c r="G239" s="37"/>
      <c r="H239" s="37"/>
      <c r="I239" s="37"/>
      <c r="J239" s="21"/>
    </row>
    <row r="240" spans="1:10" s="23" customFormat="1" ht="16.5">
      <c r="A240" s="28" t="s">
        <v>382</v>
      </c>
      <c r="B240" s="22" t="s">
        <v>383</v>
      </c>
      <c r="C240" s="50"/>
      <c r="D240" s="50"/>
      <c r="E240" s="37"/>
      <c r="F240" s="37">
        <v>3795</v>
      </c>
      <c r="G240" s="37"/>
      <c r="H240" s="37"/>
      <c r="I240" s="37"/>
      <c r="J240" s="21"/>
    </row>
    <row r="241" spans="1:10" s="23" customFormat="1" ht="16.5">
      <c r="A241" s="28" t="s">
        <v>370</v>
      </c>
      <c r="B241" s="22" t="s">
        <v>371</v>
      </c>
      <c r="C241" s="50"/>
      <c r="D241" s="50"/>
      <c r="E241" s="37">
        <v>10000</v>
      </c>
      <c r="F241" s="37"/>
      <c r="G241" s="37"/>
      <c r="H241" s="37"/>
      <c r="I241" s="37"/>
      <c r="J241" s="21"/>
    </row>
    <row r="242" spans="1:10" s="23" customFormat="1" ht="16.5">
      <c r="A242" s="28" t="s">
        <v>435</v>
      </c>
      <c r="B242" s="22" t="s">
        <v>443</v>
      </c>
      <c r="C242" s="50"/>
      <c r="D242" s="50"/>
      <c r="E242" s="37"/>
      <c r="F242" s="37">
        <v>31715</v>
      </c>
      <c r="G242" s="37"/>
      <c r="H242" s="37"/>
      <c r="I242" s="37"/>
      <c r="J242" s="21"/>
    </row>
    <row r="243" spans="1:10" s="23" customFormat="1" ht="16.5">
      <c r="A243" s="28" t="s">
        <v>435</v>
      </c>
      <c r="B243" s="22" t="s">
        <v>436</v>
      </c>
      <c r="C243" s="50"/>
      <c r="D243" s="50"/>
      <c r="E243" s="37"/>
      <c r="F243" s="37">
        <v>3510</v>
      </c>
      <c r="G243" s="37"/>
      <c r="H243" s="37"/>
      <c r="I243" s="37"/>
      <c r="J243" s="21"/>
    </row>
    <row r="244" spans="1:10" s="23" customFormat="1" ht="16.5">
      <c r="A244" s="28" t="s">
        <v>435</v>
      </c>
      <c r="B244" s="22" t="s">
        <v>438</v>
      </c>
      <c r="C244" s="50"/>
      <c r="D244" s="50"/>
      <c r="E244" s="37"/>
      <c r="F244" s="37">
        <v>14829</v>
      </c>
      <c r="G244" s="37"/>
      <c r="H244" s="37"/>
      <c r="I244" s="37"/>
      <c r="J244" s="21"/>
    </row>
    <row r="245" spans="1:10" s="23" customFormat="1" ht="16.5">
      <c r="A245" s="28" t="s">
        <v>464</v>
      </c>
      <c r="B245" s="22" t="s">
        <v>465</v>
      </c>
      <c r="C245" s="50"/>
      <c r="D245" s="50"/>
      <c r="E245" s="37">
        <v>10674</v>
      </c>
      <c r="F245" s="37"/>
      <c r="G245" s="37"/>
      <c r="H245" s="37"/>
      <c r="I245" s="37"/>
      <c r="J245" s="21"/>
    </row>
    <row r="246" spans="1:10" s="23" customFormat="1" ht="16.5">
      <c r="A246" s="21" t="s">
        <v>470</v>
      </c>
      <c r="B246" s="27" t="s">
        <v>471</v>
      </c>
      <c r="C246" s="50"/>
      <c r="D246" s="50"/>
      <c r="E246" s="37">
        <v>7300</v>
      </c>
      <c r="F246" s="37"/>
      <c r="G246" s="37"/>
      <c r="H246" s="37"/>
      <c r="I246" s="37"/>
      <c r="J246" s="21"/>
    </row>
    <row r="247" spans="1:10" s="23" customFormat="1" ht="16.5">
      <c r="A247" s="21" t="s">
        <v>101</v>
      </c>
      <c r="B247" s="22" t="s">
        <v>468</v>
      </c>
      <c r="C247" s="50"/>
      <c r="D247" s="50"/>
      <c r="E247" s="37"/>
      <c r="F247" s="37">
        <v>10575</v>
      </c>
      <c r="G247" s="37"/>
      <c r="H247" s="37"/>
      <c r="I247" s="37"/>
      <c r="J247" s="21"/>
    </row>
    <row r="248" spans="1:10" s="23" customFormat="1" ht="16.5">
      <c r="A248" s="21" t="s">
        <v>227</v>
      </c>
      <c r="B248" s="22" t="s">
        <v>472</v>
      </c>
      <c r="C248" s="50"/>
      <c r="D248" s="50"/>
      <c r="E248" s="37">
        <v>1475</v>
      </c>
      <c r="F248" s="37"/>
      <c r="G248" s="37"/>
      <c r="H248" s="37"/>
      <c r="I248" s="37"/>
      <c r="J248" s="21"/>
    </row>
    <row r="249" spans="1:10" s="23" customFormat="1" ht="16.5">
      <c r="A249" s="21" t="s">
        <v>227</v>
      </c>
      <c r="B249" s="22" t="s">
        <v>473</v>
      </c>
      <c r="C249" s="50"/>
      <c r="D249" s="50"/>
      <c r="E249" s="37">
        <v>2808</v>
      </c>
      <c r="F249" s="37"/>
      <c r="G249" s="37"/>
      <c r="H249" s="37"/>
      <c r="I249" s="37"/>
      <c r="J249" s="21"/>
    </row>
    <row r="250" spans="1:10" s="23" customFormat="1" ht="16.5">
      <c r="A250" s="21" t="s">
        <v>464</v>
      </c>
      <c r="B250" s="22" t="s">
        <v>502</v>
      </c>
      <c r="C250" s="50"/>
      <c r="D250" s="50"/>
      <c r="E250" s="37">
        <v>2265</v>
      </c>
      <c r="F250" s="37"/>
      <c r="G250" s="37"/>
      <c r="H250" s="37"/>
      <c r="I250" s="37"/>
      <c r="J250" s="21"/>
    </row>
    <row r="251" spans="1:10" s="23" customFormat="1" ht="16.5">
      <c r="A251" s="21" t="s">
        <v>101</v>
      </c>
      <c r="B251" s="22" t="s">
        <v>522</v>
      </c>
      <c r="C251" s="50"/>
      <c r="D251" s="50"/>
      <c r="E251" s="37">
        <v>2319</v>
      </c>
      <c r="F251" s="37"/>
      <c r="G251" s="37"/>
      <c r="H251" s="37"/>
      <c r="I251" s="37"/>
      <c r="J251" s="21"/>
    </row>
    <row r="252" spans="1:10" s="23" customFormat="1" ht="16.5">
      <c r="A252" s="21" t="s">
        <v>470</v>
      </c>
      <c r="B252" s="22" t="s">
        <v>521</v>
      </c>
      <c r="C252" s="50"/>
      <c r="D252" s="50"/>
      <c r="F252" s="37">
        <v>2039</v>
      </c>
      <c r="G252" s="37"/>
      <c r="H252" s="37"/>
      <c r="I252" s="37"/>
      <c r="J252" s="21"/>
    </row>
    <row r="253" spans="1:10" s="23" customFormat="1" ht="16.5">
      <c r="A253" s="21" t="s">
        <v>480</v>
      </c>
      <c r="B253" s="22" t="s">
        <v>481</v>
      </c>
      <c r="C253" s="50"/>
      <c r="D253" s="50"/>
      <c r="E253" s="37">
        <v>2738</v>
      </c>
      <c r="F253" s="37"/>
      <c r="G253" s="37"/>
      <c r="H253" s="37"/>
      <c r="I253" s="37"/>
      <c r="J253" s="21"/>
    </row>
    <row r="254" spans="1:10" s="23" customFormat="1" ht="33">
      <c r="A254" s="21" t="s">
        <v>480</v>
      </c>
      <c r="B254" s="22" t="s">
        <v>482</v>
      </c>
      <c r="C254" s="50"/>
      <c r="D254" s="50"/>
      <c r="E254" s="37">
        <v>12760</v>
      </c>
      <c r="F254" s="37"/>
      <c r="G254" s="37"/>
      <c r="H254" s="37"/>
      <c r="I254" s="37"/>
      <c r="J254" s="21"/>
    </row>
    <row r="255" spans="1:10" s="23" customFormat="1" ht="16.5">
      <c r="A255" s="21" t="s">
        <v>101</v>
      </c>
      <c r="B255" s="22" t="s">
        <v>511</v>
      </c>
      <c r="C255" s="50"/>
      <c r="D255" s="50"/>
      <c r="E255" s="37">
        <v>6590</v>
      </c>
      <c r="F255" s="37"/>
      <c r="G255" s="37"/>
      <c r="H255" s="37"/>
      <c r="I255" s="37"/>
      <c r="J255" s="21"/>
    </row>
    <row r="256" spans="1:10" s="23" customFormat="1" ht="17.25">
      <c r="A256" s="28" t="s">
        <v>227</v>
      </c>
      <c r="B256" s="66" t="s">
        <v>499</v>
      </c>
      <c r="C256" s="50"/>
      <c r="D256" s="50"/>
      <c r="E256" s="37">
        <v>8408</v>
      </c>
      <c r="F256" s="37"/>
      <c r="G256" s="37"/>
      <c r="H256" s="37"/>
      <c r="I256" s="37"/>
      <c r="J256" s="21"/>
    </row>
    <row r="257" spans="1:10" s="23" customFormat="1" ht="17.25">
      <c r="A257" s="28" t="s">
        <v>227</v>
      </c>
      <c r="B257" s="66" t="s">
        <v>524</v>
      </c>
      <c r="C257" s="50"/>
      <c r="D257" s="50"/>
      <c r="E257" s="37"/>
      <c r="F257" s="37">
        <v>9033</v>
      </c>
      <c r="G257" s="37"/>
      <c r="H257" s="37"/>
      <c r="I257" s="37"/>
      <c r="J257" s="21"/>
    </row>
    <row r="258" spans="1:10" s="23" customFormat="1" ht="16.5">
      <c r="A258" s="28" t="s">
        <v>435</v>
      </c>
      <c r="B258" s="22" t="s">
        <v>536</v>
      </c>
      <c r="C258" s="50"/>
      <c r="D258" s="50"/>
      <c r="E258" s="37">
        <v>1330</v>
      </c>
      <c r="F258" s="37"/>
      <c r="G258" s="37"/>
      <c r="H258" s="37"/>
      <c r="I258" s="37"/>
      <c r="J258" s="21"/>
    </row>
    <row r="259" spans="1:10" s="23" customFormat="1" ht="16.5">
      <c r="A259" s="28" t="s">
        <v>435</v>
      </c>
      <c r="B259" s="27" t="s">
        <v>535</v>
      </c>
      <c r="C259" s="50"/>
      <c r="D259" s="50"/>
      <c r="E259" s="37"/>
      <c r="F259" s="37">
        <v>5460</v>
      </c>
      <c r="G259" s="37"/>
      <c r="H259" s="37"/>
      <c r="I259" s="37"/>
      <c r="J259" s="21"/>
    </row>
    <row r="260" spans="1:10" s="23" customFormat="1" ht="16.5">
      <c r="A260" s="28" t="s">
        <v>627</v>
      </c>
      <c r="B260" s="27" t="s">
        <v>628</v>
      </c>
      <c r="C260" s="50"/>
      <c r="D260" s="50"/>
      <c r="E260" s="37">
        <v>3300</v>
      </c>
      <c r="F260" s="37"/>
      <c r="G260" s="37"/>
      <c r="H260" s="37"/>
      <c r="I260" s="37"/>
      <c r="J260" s="21"/>
    </row>
    <row r="261" spans="1:10" s="23" customFormat="1" ht="16.5">
      <c r="A261" s="28" t="s">
        <v>227</v>
      </c>
      <c r="B261" s="27" t="s">
        <v>629</v>
      </c>
      <c r="C261" s="50"/>
      <c r="D261" s="50"/>
      <c r="E261" s="37">
        <v>5125</v>
      </c>
      <c r="F261" s="37"/>
      <c r="G261" s="37"/>
      <c r="H261" s="37"/>
      <c r="I261" s="37"/>
      <c r="J261" s="21"/>
    </row>
    <row r="262" spans="1:10" s="23" customFormat="1" ht="16.5">
      <c r="A262" s="28" t="s">
        <v>551</v>
      </c>
      <c r="B262" s="27" t="s">
        <v>552</v>
      </c>
      <c r="C262" s="50"/>
      <c r="D262" s="50"/>
      <c r="E262" s="37">
        <v>8550</v>
      </c>
      <c r="F262" s="37"/>
      <c r="G262" s="37"/>
      <c r="H262" s="37"/>
      <c r="I262" s="37"/>
      <c r="J262" s="21"/>
    </row>
    <row r="263" spans="1:10" s="23" customFormat="1" ht="16.5">
      <c r="A263" s="28" t="s">
        <v>101</v>
      </c>
      <c r="B263" s="27" t="s">
        <v>620</v>
      </c>
      <c r="C263" s="50"/>
      <c r="D263" s="50"/>
      <c r="E263" s="37">
        <v>8000</v>
      </c>
      <c r="F263" s="37"/>
      <c r="G263" s="37"/>
      <c r="H263" s="37"/>
      <c r="I263" s="37"/>
      <c r="J263" s="21"/>
    </row>
    <row r="264" spans="1:10" s="23" customFormat="1" ht="16.5">
      <c r="A264" s="28" t="s">
        <v>461</v>
      </c>
      <c r="B264" s="27" t="s">
        <v>605</v>
      </c>
      <c r="C264" s="50"/>
      <c r="D264" s="50"/>
      <c r="E264" s="37"/>
      <c r="F264" s="37">
        <v>1710</v>
      </c>
      <c r="G264" s="37"/>
      <c r="H264" s="37"/>
      <c r="I264" s="37"/>
      <c r="J264" s="21"/>
    </row>
    <row r="265" spans="1:10" s="23" customFormat="1" ht="16.5">
      <c r="A265" s="28" t="s">
        <v>101</v>
      </c>
      <c r="B265" s="22" t="s">
        <v>616</v>
      </c>
      <c r="C265" s="50"/>
      <c r="D265" s="50"/>
      <c r="E265" s="37">
        <v>7912</v>
      </c>
      <c r="F265" s="37"/>
      <c r="G265" s="37"/>
      <c r="H265" s="37"/>
      <c r="I265" s="37"/>
      <c r="J265" s="21"/>
    </row>
    <row r="266" spans="1:10" s="31" customFormat="1" ht="34.5" customHeight="1">
      <c r="A266" s="28" t="s">
        <v>227</v>
      </c>
      <c r="B266" s="27" t="s">
        <v>503</v>
      </c>
      <c r="C266" s="48"/>
      <c r="D266" s="48"/>
      <c r="E266" s="35">
        <v>980</v>
      </c>
      <c r="F266" s="28"/>
      <c r="G266" s="35"/>
      <c r="H266" s="35"/>
      <c r="I266" s="35"/>
      <c r="J266" s="30"/>
    </row>
    <row r="267" spans="1:10" s="31" customFormat="1" ht="34.5" customHeight="1">
      <c r="A267" s="19" t="s">
        <v>518</v>
      </c>
      <c r="B267" s="27" t="s">
        <v>218</v>
      </c>
      <c r="C267" s="48"/>
      <c r="D267" s="48"/>
      <c r="E267" s="49">
        <v>1310</v>
      </c>
      <c r="F267" s="35"/>
      <c r="G267" s="35"/>
      <c r="H267" s="35"/>
      <c r="I267" s="35"/>
      <c r="J267" s="30"/>
    </row>
    <row r="268" spans="1:10" s="31" customFormat="1" ht="34.5" customHeight="1">
      <c r="A268" s="28" t="s">
        <v>664</v>
      </c>
      <c r="B268" s="27" t="s">
        <v>665</v>
      </c>
      <c r="C268" s="48"/>
      <c r="D268" s="48"/>
      <c r="E268" s="49">
        <v>3010</v>
      </c>
      <c r="F268" s="35"/>
      <c r="G268" s="35"/>
      <c r="H268" s="35"/>
      <c r="I268" s="35"/>
      <c r="J268" s="30"/>
    </row>
    <row r="269" spans="1:10" s="62" customFormat="1" ht="34.5" customHeight="1">
      <c r="A269" s="19" t="s">
        <v>654</v>
      </c>
      <c r="B269" s="58" t="s">
        <v>655</v>
      </c>
      <c r="C269" s="59"/>
      <c r="D269" s="59"/>
      <c r="E269" s="75">
        <v>70000</v>
      </c>
      <c r="F269" s="60"/>
      <c r="G269" s="60"/>
      <c r="H269" s="60"/>
      <c r="I269" s="60"/>
      <c r="J269" s="61"/>
    </row>
    <row r="270" spans="1:10" s="31" customFormat="1" ht="34.5" customHeight="1">
      <c r="A270" s="28" t="s">
        <v>227</v>
      </c>
      <c r="B270" s="27" t="s">
        <v>650</v>
      </c>
      <c r="C270" s="50"/>
      <c r="D270" s="50"/>
      <c r="E270" s="37">
        <v>2045</v>
      </c>
      <c r="F270" s="35">
        <v>1520</v>
      </c>
      <c r="G270" s="35"/>
      <c r="H270" s="35"/>
      <c r="I270" s="35"/>
      <c r="J270" s="30"/>
    </row>
    <row r="271" spans="1:10" s="31" customFormat="1" ht="34.5" customHeight="1">
      <c r="A271" s="28" t="s">
        <v>227</v>
      </c>
      <c r="B271" s="27" t="s">
        <v>653</v>
      </c>
      <c r="C271" s="50"/>
      <c r="D271" s="50"/>
      <c r="E271" s="37">
        <v>3675</v>
      </c>
      <c r="F271" s="35"/>
      <c r="G271" s="35"/>
      <c r="H271" s="35"/>
      <c r="I271" s="35"/>
      <c r="J271" s="30"/>
    </row>
    <row r="272" spans="1:10" s="62" customFormat="1" ht="34.5" customHeight="1">
      <c r="A272" s="19" t="s">
        <v>227</v>
      </c>
      <c r="B272" s="58" t="s">
        <v>581</v>
      </c>
      <c r="C272" s="54"/>
      <c r="D272" s="54"/>
      <c r="E272" s="38">
        <v>15000</v>
      </c>
      <c r="F272" s="60"/>
      <c r="G272" s="60"/>
      <c r="H272" s="60"/>
      <c r="I272" s="60"/>
      <c r="J272" s="61"/>
    </row>
    <row r="273" spans="1:10" s="10" customFormat="1" ht="21.75" customHeight="1">
      <c r="A273" s="78" t="s">
        <v>181</v>
      </c>
      <c r="B273" s="79"/>
      <c r="C273" s="32">
        <v>170000</v>
      </c>
      <c r="D273" s="32">
        <v>240000</v>
      </c>
      <c r="E273" s="25">
        <f>SUM(E238:E272)</f>
        <v>201260</v>
      </c>
      <c r="F273" s="25">
        <f>SUM(F217:F272)</f>
        <v>241763</v>
      </c>
      <c r="G273" s="25">
        <f>C273-E273</f>
        <v>-31260</v>
      </c>
      <c r="H273" s="25">
        <v>-31260</v>
      </c>
      <c r="I273" s="25">
        <f>D273-F273</f>
        <v>-1763</v>
      </c>
      <c r="J273" s="9"/>
    </row>
    <row r="274" spans="1:10" s="5" customFormat="1" ht="21.75" customHeight="1">
      <c r="A274" s="7" t="s">
        <v>102</v>
      </c>
      <c r="B274" s="4" t="s">
        <v>212</v>
      </c>
      <c r="C274" s="24" t="s">
        <v>157</v>
      </c>
      <c r="D274" s="24">
        <v>155000</v>
      </c>
      <c r="E274" s="36"/>
      <c r="F274" s="36"/>
      <c r="G274" s="36"/>
      <c r="H274" s="36"/>
      <c r="I274" s="36"/>
      <c r="J274" s="7" t="s">
        <v>4</v>
      </c>
    </row>
    <row r="275" spans="1:10" s="23" customFormat="1" ht="21.75" customHeight="1">
      <c r="A275" s="21" t="s">
        <v>200</v>
      </c>
      <c r="B275" s="22" t="s">
        <v>201</v>
      </c>
      <c r="C275" s="50"/>
      <c r="D275" s="50"/>
      <c r="E275" s="37"/>
      <c r="F275" s="37">
        <v>9328</v>
      </c>
      <c r="G275" s="37"/>
      <c r="H275" s="37"/>
      <c r="I275" s="37"/>
      <c r="J275" s="21"/>
    </row>
    <row r="276" spans="1:10" s="23" customFormat="1" ht="20.25" customHeight="1">
      <c r="A276" s="21" t="s">
        <v>232</v>
      </c>
      <c r="B276" s="22" t="s">
        <v>233</v>
      </c>
      <c r="C276" s="50"/>
      <c r="D276" s="50"/>
      <c r="E276" s="37"/>
      <c r="F276" s="37">
        <v>1235</v>
      </c>
      <c r="G276" s="37"/>
      <c r="H276" s="37"/>
      <c r="I276" s="37"/>
      <c r="J276" s="21"/>
    </row>
    <row r="277" spans="1:10" s="23" customFormat="1" ht="24.75" customHeight="1">
      <c r="A277" s="21" t="s">
        <v>102</v>
      </c>
      <c r="B277" s="43" t="s">
        <v>377</v>
      </c>
      <c r="C277" s="50"/>
      <c r="D277" s="50"/>
      <c r="E277" s="37"/>
      <c r="F277" s="37">
        <v>4000</v>
      </c>
      <c r="G277" s="37"/>
      <c r="H277" s="37"/>
      <c r="I277" s="37"/>
      <c r="J277" s="21"/>
    </row>
    <row r="278" spans="1:10" s="23" customFormat="1" ht="24.75" customHeight="1">
      <c r="A278" s="21" t="s">
        <v>102</v>
      </c>
      <c r="B278" s="44" t="s">
        <v>378</v>
      </c>
      <c r="C278" s="50"/>
      <c r="D278" s="50"/>
      <c r="E278" s="37"/>
      <c r="F278" s="37">
        <v>7260</v>
      </c>
      <c r="G278" s="37"/>
      <c r="H278" s="37"/>
      <c r="I278" s="37"/>
      <c r="J278" s="21"/>
    </row>
    <row r="279" spans="1:10" s="23" customFormat="1" ht="24.75" customHeight="1">
      <c r="A279" s="21" t="s">
        <v>102</v>
      </c>
      <c r="B279" s="43" t="s">
        <v>379</v>
      </c>
      <c r="C279" s="50"/>
      <c r="D279" s="50"/>
      <c r="E279" s="37"/>
      <c r="F279" s="37">
        <v>3844</v>
      </c>
      <c r="G279" s="37"/>
      <c r="H279" s="37"/>
      <c r="I279" s="37"/>
      <c r="J279" s="21"/>
    </row>
    <row r="280" spans="1:10" s="23" customFormat="1" ht="20.25" customHeight="1">
      <c r="A280" s="21" t="s">
        <v>102</v>
      </c>
      <c r="B280" s="22" t="s">
        <v>246</v>
      </c>
      <c r="C280" s="50"/>
      <c r="D280" s="50"/>
      <c r="E280" s="37"/>
      <c r="F280" s="37">
        <v>27367</v>
      </c>
      <c r="G280" s="37"/>
      <c r="H280" s="37"/>
      <c r="I280" s="37"/>
      <c r="J280" s="21"/>
    </row>
    <row r="281" spans="1:10" s="23" customFormat="1" ht="20.25" customHeight="1">
      <c r="A281" s="21" t="s">
        <v>102</v>
      </c>
      <c r="B281" s="22" t="s">
        <v>245</v>
      </c>
      <c r="C281" s="50"/>
      <c r="D281" s="50"/>
      <c r="E281" s="37"/>
      <c r="F281" s="37">
        <v>2459</v>
      </c>
      <c r="G281" s="37"/>
      <c r="H281" s="37"/>
      <c r="I281" s="37"/>
      <c r="J281" s="21"/>
    </row>
    <row r="282" spans="1:10" s="23" customFormat="1" ht="16.5">
      <c r="A282" s="21" t="s">
        <v>257</v>
      </c>
      <c r="B282" s="22" t="s">
        <v>258</v>
      </c>
      <c r="C282" s="50"/>
      <c r="D282" s="50"/>
      <c r="E282" s="37"/>
      <c r="F282" s="37">
        <v>3197</v>
      </c>
      <c r="G282" s="37"/>
      <c r="H282" s="37"/>
      <c r="I282" s="37"/>
      <c r="J282" s="21"/>
    </row>
    <row r="283" spans="1:10" s="23" customFormat="1" ht="16.5">
      <c r="A283" s="21" t="s">
        <v>255</v>
      </c>
      <c r="B283" s="22" t="s">
        <v>256</v>
      </c>
      <c r="C283" s="50"/>
      <c r="D283" s="50"/>
      <c r="E283" s="37"/>
      <c r="F283" s="37">
        <v>798</v>
      </c>
      <c r="G283" s="37"/>
      <c r="H283" s="37"/>
      <c r="I283" s="37"/>
      <c r="J283" s="21"/>
    </row>
    <row r="284" spans="1:10" s="23" customFormat="1" ht="16.5">
      <c r="A284" s="21" t="s">
        <v>102</v>
      </c>
      <c r="B284" s="27" t="s">
        <v>254</v>
      </c>
      <c r="C284" s="50"/>
      <c r="D284" s="50"/>
      <c r="E284" s="37"/>
      <c r="F284" s="37">
        <v>1200</v>
      </c>
      <c r="G284" s="37"/>
      <c r="H284" s="37"/>
      <c r="I284" s="37"/>
      <c r="J284" s="21"/>
    </row>
    <row r="285" spans="1:10" s="23" customFormat="1" ht="16.5">
      <c r="A285" s="21" t="s">
        <v>102</v>
      </c>
      <c r="B285" s="22" t="s">
        <v>265</v>
      </c>
      <c r="C285" s="50"/>
      <c r="D285" s="50"/>
      <c r="E285" s="37"/>
      <c r="F285" s="37">
        <v>2700</v>
      </c>
      <c r="G285" s="37"/>
      <c r="H285" s="37"/>
      <c r="I285" s="37"/>
      <c r="J285" s="21"/>
    </row>
    <row r="286" spans="1:10" s="23" customFormat="1" ht="16.5">
      <c r="A286" s="21" t="s">
        <v>102</v>
      </c>
      <c r="B286" s="27" t="s">
        <v>277</v>
      </c>
      <c r="C286" s="50"/>
      <c r="D286" s="50"/>
      <c r="E286" s="37"/>
      <c r="F286" s="37">
        <v>20020</v>
      </c>
      <c r="G286" s="37"/>
      <c r="H286" s="37"/>
      <c r="I286" s="37"/>
      <c r="J286" s="21"/>
    </row>
    <row r="287" spans="1:10" s="23" customFormat="1" ht="16.5">
      <c r="A287" s="21" t="s">
        <v>102</v>
      </c>
      <c r="B287" s="22" t="s">
        <v>273</v>
      </c>
      <c r="C287" s="50"/>
      <c r="D287" s="50"/>
      <c r="E287" s="37"/>
      <c r="F287" s="37">
        <v>1496</v>
      </c>
      <c r="G287" s="37"/>
      <c r="H287" s="37"/>
      <c r="I287" s="37"/>
      <c r="J287" s="21"/>
    </row>
    <row r="288" spans="1:10" s="23" customFormat="1" ht="33">
      <c r="A288" s="27" t="s">
        <v>269</v>
      </c>
      <c r="B288" s="27" t="s">
        <v>270</v>
      </c>
      <c r="C288" s="50"/>
      <c r="D288" s="50"/>
      <c r="E288" s="37"/>
      <c r="F288" s="37">
        <v>1730</v>
      </c>
      <c r="G288" s="37"/>
      <c r="H288" s="37"/>
      <c r="I288" s="37"/>
      <c r="J288" s="21"/>
    </row>
    <row r="289" spans="1:10" s="23" customFormat="1" ht="33" customHeight="1">
      <c r="A289" s="21" t="s">
        <v>302</v>
      </c>
      <c r="B289" s="27" t="s">
        <v>303</v>
      </c>
      <c r="C289" s="50"/>
      <c r="D289" s="50"/>
      <c r="E289" s="37"/>
      <c r="F289" s="37">
        <v>3660</v>
      </c>
      <c r="G289" s="37"/>
      <c r="H289" s="37"/>
      <c r="I289" s="37"/>
      <c r="J289" s="21"/>
    </row>
    <row r="290" spans="1:10" s="23" customFormat="1" ht="16.5">
      <c r="A290" s="21" t="s">
        <v>297</v>
      </c>
      <c r="B290" s="41" t="s">
        <v>298</v>
      </c>
      <c r="C290" s="50"/>
      <c r="D290" s="50"/>
      <c r="E290" s="37"/>
      <c r="F290" s="37">
        <v>612</v>
      </c>
      <c r="G290" s="37"/>
      <c r="H290" s="37"/>
      <c r="I290" s="37"/>
      <c r="J290" s="21"/>
    </row>
    <row r="291" spans="1:10" s="23" customFormat="1" ht="33" customHeight="1">
      <c r="A291" s="28" t="s">
        <v>102</v>
      </c>
      <c r="B291" s="27" t="s">
        <v>301</v>
      </c>
      <c r="C291" s="50"/>
      <c r="D291" s="50"/>
      <c r="E291" s="37"/>
      <c r="F291" s="37">
        <v>6553</v>
      </c>
      <c r="G291" s="37"/>
      <c r="H291" s="37"/>
      <c r="I291" s="37"/>
      <c r="J291" s="21"/>
    </row>
    <row r="292" spans="1:10" s="23" customFormat="1" ht="16.5">
      <c r="A292" s="28" t="s">
        <v>102</v>
      </c>
      <c r="B292" s="27" t="s">
        <v>372</v>
      </c>
      <c r="C292" s="50"/>
      <c r="D292" s="50"/>
      <c r="E292" s="37"/>
      <c r="F292" s="37">
        <v>3223</v>
      </c>
      <c r="G292" s="37"/>
      <c r="H292" s="37"/>
      <c r="I292" s="37"/>
      <c r="J292" s="21"/>
    </row>
    <row r="293" spans="1:10" s="23" customFormat="1" ht="16.5">
      <c r="A293" s="21" t="s">
        <v>297</v>
      </c>
      <c r="B293" s="27" t="s">
        <v>316</v>
      </c>
      <c r="C293" s="50"/>
      <c r="D293" s="50"/>
      <c r="E293" s="37"/>
      <c r="F293" s="37">
        <v>3163</v>
      </c>
      <c r="G293" s="37"/>
      <c r="H293" s="37"/>
      <c r="I293" s="37"/>
      <c r="J293" s="21"/>
    </row>
    <row r="294" spans="1:10" s="23" customFormat="1" ht="33">
      <c r="A294" s="21" t="s">
        <v>297</v>
      </c>
      <c r="B294" s="22" t="s">
        <v>315</v>
      </c>
      <c r="C294" s="50"/>
      <c r="D294" s="50"/>
      <c r="E294" s="37"/>
      <c r="F294" s="37">
        <v>3522</v>
      </c>
      <c r="G294" s="37"/>
      <c r="H294" s="37"/>
      <c r="I294" s="37"/>
      <c r="J294" s="21"/>
    </row>
    <row r="295" spans="1:10" s="23" customFormat="1" ht="16.5">
      <c r="A295" s="21" t="s">
        <v>297</v>
      </c>
      <c r="B295" s="22" t="s">
        <v>313</v>
      </c>
      <c r="C295" s="50"/>
      <c r="D295" s="50"/>
      <c r="E295" s="37"/>
      <c r="F295" s="37">
        <v>2100</v>
      </c>
      <c r="G295" s="37"/>
      <c r="H295" s="37"/>
      <c r="I295" s="37"/>
      <c r="J295" s="21"/>
    </row>
    <row r="296" spans="1:10" s="23" customFormat="1" ht="33">
      <c r="A296" s="21" t="s">
        <v>297</v>
      </c>
      <c r="B296" s="22" t="s">
        <v>310</v>
      </c>
      <c r="C296" s="50"/>
      <c r="D296" s="50"/>
      <c r="E296" s="37"/>
      <c r="F296" s="37">
        <v>691</v>
      </c>
      <c r="G296" s="37"/>
      <c r="H296" s="37"/>
      <c r="I296" s="37"/>
      <c r="J296" s="21"/>
    </row>
    <row r="297" spans="1:10" s="23" customFormat="1" ht="16.5">
      <c r="A297" s="21" t="s">
        <v>102</v>
      </c>
      <c r="B297" s="22" t="s">
        <v>306</v>
      </c>
      <c r="C297" s="50"/>
      <c r="D297" s="50"/>
      <c r="E297" s="37"/>
      <c r="F297" s="37">
        <v>14500</v>
      </c>
      <c r="G297" s="37"/>
      <c r="H297" s="37"/>
      <c r="I297" s="37"/>
      <c r="J297" s="21"/>
    </row>
    <row r="298" spans="1:10" s="23" customFormat="1" ht="33">
      <c r="A298" s="21" t="s">
        <v>341</v>
      </c>
      <c r="B298" s="22" t="s">
        <v>342</v>
      </c>
      <c r="C298" s="50"/>
      <c r="D298" s="50"/>
      <c r="E298" s="37"/>
      <c r="F298" s="37">
        <v>9761</v>
      </c>
      <c r="G298" s="37"/>
      <c r="H298" s="37"/>
      <c r="I298" s="37"/>
      <c r="J298" s="21"/>
    </row>
    <row r="299" spans="1:10" s="23" customFormat="1" ht="16.5">
      <c r="A299" s="21" t="s">
        <v>102</v>
      </c>
      <c r="B299" s="27" t="s">
        <v>340</v>
      </c>
      <c r="C299" s="50"/>
      <c r="D299" s="50"/>
      <c r="E299" s="37"/>
      <c r="F299" s="37">
        <v>3166</v>
      </c>
      <c r="G299" s="37"/>
      <c r="H299" s="37"/>
      <c r="I299" s="37"/>
      <c r="J299" s="21"/>
    </row>
    <row r="300" spans="1:10" s="23" customFormat="1" ht="16.5">
      <c r="A300" s="21" t="s">
        <v>257</v>
      </c>
      <c r="B300" s="22" t="s">
        <v>349</v>
      </c>
      <c r="C300" s="50"/>
      <c r="D300" s="50"/>
      <c r="E300" s="37"/>
      <c r="F300" s="37">
        <v>8500</v>
      </c>
      <c r="G300" s="37"/>
      <c r="H300" s="37"/>
      <c r="I300" s="37"/>
      <c r="J300" s="21"/>
    </row>
    <row r="301" spans="1:10" s="23" customFormat="1" ht="16.5">
      <c r="A301" s="21" t="s">
        <v>297</v>
      </c>
      <c r="B301" s="22" t="s">
        <v>345</v>
      </c>
      <c r="C301" s="50"/>
      <c r="D301" s="50"/>
      <c r="E301" s="37"/>
      <c r="F301" s="37">
        <v>1500</v>
      </c>
      <c r="G301" s="37"/>
      <c r="H301" s="37"/>
      <c r="I301" s="37"/>
      <c r="J301" s="21"/>
    </row>
    <row r="302" spans="1:10" s="23" customFormat="1" ht="16.5">
      <c r="A302" s="21" t="s">
        <v>297</v>
      </c>
      <c r="B302" s="27" t="s">
        <v>343</v>
      </c>
      <c r="C302" s="50"/>
      <c r="D302" s="50"/>
      <c r="E302" s="37"/>
      <c r="F302" s="37">
        <v>2456</v>
      </c>
      <c r="G302" s="37"/>
      <c r="H302" s="37"/>
      <c r="I302" s="37"/>
      <c r="J302" s="21"/>
    </row>
    <row r="303" spans="1:10" s="23" customFormat="1" ht="16.5">
      <c r="A303" s="21" t="s">
        <v>102</v>
      </c>
      <c r="B303" s="22" t="s">
        <v>352</v>
      </c>
      <c r="C303" s="50"/>
      <c r="D303" s="50"/>
      <c r="E303" s="37"/>
      <c r="F303" s="37">
        <v>1138</v>
      </c>
      <c r="G303" s="37"/>
      <c r="H303" s="37"/>
      <c r="I303" s="37"/>
      <c r="J303" s="21"/>
    </row>
    <row r="304" spans="1:10" s="23" customFormat="1" ht="16.5">
      <c r="A304" s="21" t="s">
        <v>102</v>
      </c>
      <c r="B304" s="22" t="s">
        <v>351</v>
      </c>
      <c r="C304" s="50"/>
      <c r="D304" s="50"/>
      <c r="E304" s="37">
        <v>3677</v>
      </c>
      <c r="F304" s="37"/>
      <c r="G304" s="37"/>
      <c r="H304" s="37"/>
      <c r="I304" s="37"/>
      <c r="J304" s="21"/>
    </row>
    <row r="305" spans="1:10" s="23" customFormat="1" ht="33">
      <c r="A305" s="21" t="s">
        <v>257</v>
      </c>
      <c r="B305" s="22" t="s">
        <v>367</v>
      </c>
      <c r="C305" s="50"/>
      <c r="D305" s="50"/>
      <c r="E305" s="37">
        <v>8760</v>
      </c>
      <c r="F305" s="37"/>
      <c r="G305" s="37"/>
      <c r="H305" s="37"/>
      <c r="I305" s="37"/>
      <c r="J305" s="21"/>
    </row>
    <row r="306" spans="1:10" s="23" customFormat="1" ht="16.5">
      <c r="A306" s="21" t="s">
        <v>257</v>
      </c>
      <c r="B306" s="21" t="s">
        <v>380</v>
      </c>
      <c r="C306" s="50"/>
      <c r="D306" s="50"/>
      <c r="E306" s="37">
        <v>40900</v>
      </c>
      <c r="F306" s="37"/>
      <c r="G306" s="37"/>
      <c r="H306" s="37"/>
      <c r="I306" s="37"/>
      <c r="J306" s="21"/>
    </row>
    <row r="307" spans="1:10" s="23" customFormat="1" ht="16.5">
      <c r="A307" s="28" t="s">
        <v>406</v>
      </c>
      <c r="B307" s="27" t="s">
        <v>407</v>
      </c>
      <c r="C307" s="50"/>
      <c r="D307" s="50"/>
      <c r="E307" s="63">
        <v>2624</v>
      </c>
      <c r="F307" s="37"/>
      <c r="G307" s="37"/>
      <c r="H307" s="37"/>
      <c r="I307" s="37"/>
      <c r="J307" s="21"/>
    </row>
    <row r="308" spans="1:10" s="23" customFormat="1" ht="33">
      <c r="A308" s="28" t="s">
        <v>420</v>
      </c>
      <c r="B308" s="22" t="s">
        <v>421</v>
      </c>
      <c r="C308" s="50"/>
      <c r="D308" s="50"/>
      <c r="E308" s="63">
        <v>9073</v>
      </c>
      <c r="F308" s="37"/>
      <c r="G308" s="37"/>
      <c r="H308" s="37"/>
      <c r="I308" s="37"/>
      <c r="J308" s="21"/>
    </row>
    <row r="309" spans="1:10" s="23" customFormat="1" ht="16.5">
      <c r="A309" s="28" t="s">
        <v>102</v>
      </c>
      <c r="B309" s="22" t="s">
        <v>611</v>
      </c>
      <c r="C309" s="50"/>
      <c r="D309" s="50"/>
      <c r="E309" s="63"/>
      <c r="F309" s="37">
        <v>2250</v>
      </c>
      <c r="G309" s="37"/>
      <c r="H309" s="37"/>
      <c r="I309" s="37"/>
      <c r="J309" s="21"/>
    </row>
    <row r="310" spans="1:10" s="23" customFormat="1" ht="16.5">
      <c r="A310" s="28" t="s">
        <v>445</v>
      </c>
      <c r="B310" s="22" t="s">
        <v>457</v>
      </c>
      <c r="C310" s="50"/>
      <c r="D310" s="50"/>
      <c r="E310" s="37">
        <v>5184</v>
      </c>
      <c r="F310" s="17"/>
      <c r="G310" s="37"/>
      <c r="H310" s="37"/>
      <c r="I310" s="37"/>
      <c r="J310" s="21"/>
    </row>
    <row r="311" spans="1:10" s="23" customFormat="1" ht="16.5">
      <c r="A311" s="28" t="s">
        <v>102</v>
      </c>
      <c r="B311" s="22" t="s">
        <v>486</v>
      </c>
      <c r="C311" s="50"/>
      <c r="D311" s="50"/>
      <c r="E311" s="21">
        <v>13648</v>
      </c>
      <c r="F311" s="17"/>
      <c r="G311" s="37"/>
      <c r="H311" s="37"/>
      <c r="I311" s="37"/>
      <c r="J311" s="21"/>
    </row>
    <row r="312" spans="1:10" s="23" customFormat="1" ht="16.5">
      <c r="A312" s="28" t="s">
        <v>102</v>
      </c>
      <c r="B312" s="22" t="s">
        <v>612</v>
      </c>
      <c r="C312" s="50"/>
      <c r="D312" s="50"/>
      <c r="E312" s="21"/>
      <c r="F312" s="21">
        <v>323</v>
      </c>
      <c r="G312" s="37"/>
      <c r="H312" s="37"/>
      <c r="I312" s="37"/>
      <c r="J312" s="21"/>
    </row>
    <row r="313" spans="1:10" s="23" customFormat="1" ht="16.5">
      <c r="A313" s="28" t="s">
        <v>297</v>
      </c>
      <c r="B313" s="27" t="s">
        <v>618</v>
      </c>
      <c r="C313" s="50"/>
      <c r="D313" s="50"/>
      <c r="E313" s="21">
        <v>2740</v>
      </c>
      <c r="F313" s="21"/>
      <c r="G313" s="37"/>
      <c r="H313" s="37"/>
      <c r="I313" s="37"/>
      <c r="J313" s="21"/>
    </row>
    <row r="314" spans="1:10" s="23" customFormat="1" ht="16.5">
      <c r="A314" s="28" t="s">
        <v>102</v>
      </c>
      <c r="B314" s="27" t="s">
        <v>617</v>
      </c>
      <c r="C314" s="50"/>
      <c r="D314" s="50"/>
      <c r="E314" s="21"/>
      <c r="F314" s="21">
        <v>864</v>
      </c>
      <c r="G314" s="37"/>
      <c r="H314" s="37"/>
      <c r="I314" s="37"/>
      <c r="J314" s="21"/>
    </row>
    <row r="315" spans="1:10" s="23" customFormat="1" ht="16.5">
      <c r="A315" s="28" t="s">
        <v>102</v>
      </c>
      <c r="B315" s="27" t="s">
        <v>621</v>
      </c>
      <c r="C315" s="50"/>
      <c r="D315" s="50"/>
      <c r="E315" s="21"/>
      <c r="F315" s="21">
        <v>564</v>
      </c>
      <c r="G315" s="37"/>
      <c r="H315" s="37"/>
      <c r="I315" s="37"/>
      <c r="J315" s="21"/>
    </row>
    <row r="316" spans="1:10" s="18" customFormat="1" ht="16.5">
      <c r="A316" s="19" t="s">
        <v>102</v>
      </c>
      <c r="B316" s="58" t="s">
        <v>582</v>
      </c>
      <c r="C316" s="54"/>
      <c r="D316" s="54"/>
      <c r="E316" s="17">
        <v>15000</v>
      </c>
      <c r="F316" s="17"/>
      <c r="G316" s="38"/>
      <c r="H316" s="38"/>
      <c r="I316" s="38"/>
      <c r="J316" s="17"/>
    </row>
    <row r="317" spans="1:10" s="10" customFormat="1" ht="16.5">
      <c r="A317" s="78" t="s">
        <v>181</v>
      </c>
      <c r="B317" s="79"/>
      <c r="C317" s="32">
        <v>110000</v>
      </c>
      <c r="D317" s="32">
        <v>155000</v>
      </c>
      <c r="E317" s="25">
        <f>SUM(E304:E316)</f>
        <v>101606</v>
      </c>
      <c r="F317" s="25">
        <f>SUM(F274:F316)</f>
        <v>155180</v>
      </c>
      <c r="G317" s="25">
        <f>C317-E317</f>
        <v>8394</v>
      </c>
      <c r="H317" s="25">
        <v>8394</v>
      </c>
      <c r="I317" s="25">
        <f>D317-F317</f>
        <v>-180</v>
      </c>
      <c r="J317" s="9"/>
    </row>
    <row r="318" spans="1:10" s="5" customFormat="1" ht="33">
      <c r="A318" s="7" t="s">
        <v>104</v>
      </c>
      <c r="B318" s="4" t="s">
        <v>326</v>
      </c>
      <c r="C318" s="24" t="s">
        <v>158</v>
      </c>
      <c r="D318" s="24">
        <v>165000</v>
      </c>
      <c r="E318" s="36"/>
      <c r="F318" s="36"/>
      <c r="G318" s="36"/>
      <c r="H318" s="36"/>
      <c r="I318" s="36"/>
      <c r="J318" s="7" t="s">
        <v>4</v>
      </c>
    </row>
    <row r="319" spans="1:10" s="23" customFormat="1" ht="16.5">
      <c r="A319" s="21" t="s">
        <v>104</v>
      </c>
      <c r="B319" s="27" t="s">
        <v>327</v>
      </c>
      <c r="C319" s="50"/>
      <c r="D319" s="50"/>
      <c r="E319" s="37"/>
      <c r="F319" s="37">
        <v>14700</v>
      </c>
      <c r="G319" s="37"/>
      <c r="H319" s="37"/>
      <c r="I319" s="37"/>
      <c r="J319" s="21"/>
    </row>
    <row r="320" spans="1:10" s="23" customFormat="1" ht="16.5">
      <c r="A320" s="21" t="s">
        <v>466</v>
      </c>
      <c r="B320" s="22" t="s">
        <v>467</v>
      </c>
      <c r="C320" s="50"/>
      <c r="D320" s="50"/>
      <c r="E320" s="37">
        <v>2743</v>
      </c>
      <c r="F320" s="37"/>
      <c r="G320" s="37"/>
      <c r="H320" s="37"/>
      <c r="I320" s="37"/>
      <c r="J320" s="21"/>
    </row>
    <row r="321" spans="1:10" s="23" customFormat="1" ht="16.5">
      <c r="A321" s="28" t="s">
        <v>466</v>
      </c>
      <c r="B321" s="22" t="s">
        <v>504</v>
      </c>
      <c r="C321" s="50"/>
      <c r="D321" s="50"/>
      <c r="E321" s="37"/>
      <c r="F321" s="37">
        <v>13684</v>
      </c>
      <c r="G321" s="37"/>
      <c r="H321" s="37"/>
      <c r="I321" s="37"/>
      <c r="J321" s="21"/>
    </row>
    <row r="322" spans="1:10" s="23" customFormat="1" ht="16.5">
      <c r="A322" s="28" t="s">
        <v>104</v>
      </c>
      <c r="B322" s="22" t="s">
        <v>485</v>
      </c>
      <c r="C322" s="50"/>
      <c r="D322" s="50"/>
      <c r="E322" s="37"/>
      <c r="F322" s="37">
        <v>15258</v>
      </c>
      <c r="G322" s="37"/>
      <c r="H322" s="37"/>
      <c r="I322" s="37"/>
      <c r="J322" s="21"/>
    </row>
    <row r="323" spans="1:10" s="23" customFormat="1" ht="16.5">
      <c r="A323" s="28" t="s">
        <v>505</v>
      </c>
      <c r="B323" s="22" t="s">
        <v>506</v>
      </c>
      <c r="C323" s="50"/>
      <c r="D323" s="50"/>
      <c r="E323" s="37">
        <v>60500</v>
      </c>
      <c r="F323" s="37"/>
      <c r="G323" s="37"/>
      <c r="H323" s="37"/>
      <c r="I323" s="37"/>
      <c r="J323" s="21"/>
    </row>
    <row r="324" spans="1:10" s="23" customFormat="1" ht="16.5">
      <c r="A324" s="28" t="s">
        <v>505</v>
      </c>
      <c r="B324" s="22" t="s">
        <v>507</v>
      </c>
      <c r="C324" s="50"/>
      <c r="D324" s="50"/>
      <c r="E324" s="37"/>
      <c r="F324" s="37">
        <v>2161</v>
      </c>
      <c r="G324" s="37"/>
      <c r="H324" s="37"/>
      <c r="I324" s="37"/>
      <c r="J324" s="21"/>
    </row>
    <row r="325" spans="1:10" s="23" customFormat="1" ht="34.5">
      <c r="A325" s="28" t="s">
        <v>516</v>
      </c>
      <c r="B325" s="67" t="s">
        <v>517</v>
      </c>
      <c r="C325" s="50"/>
      <c r="D325" s="50"/>
      <c r="E325" s="37"/>
      <c r="F325" s="37">
        <v>8400</v>
      </c>
      <c r="G325" s="37"/>
      <c r="H325" s="37"/>
      <c r="I325" s="37"/>
      <c r="J325" s="21"/>
    </row>
    <row r="326" spans="1:10" s="23" customFormat="1" ht="16.5">
      <c r="A326" s="28" t="s">
        <v>532</v>
      </c>
      <c r="B326" s="27" t="s">
        <v>533</v>
      </c>
      <c r="C326" s="50"/>
      <c r="D326" s="50"/>
      <c r="E326" s="37"/>
      <c r="F326" s="37">
        <v>12206</v>
      </c>
      <c r="G326" s="37"/>
      <c r="H326" s="37"/>
      <c r="I326" s="37"/>
      <c r="J326" s="21"/>
    </row>
    <row r="327" spans="1:10" s="23" customFormat="1" ht="16.5">
      <c r="A327" s="21" t="s">
        <v>553</v>
      </c>
      <c r="B327" s="27" t="s">
        <v>554</v>
      </c>
      <c r="C327" s="50"/>
      <c r="D327" s="50"/>
      <c r="E327" s="37"/>
      <c r="F327" s="37">
        <v>2693</v>
      </c>
      <c r="G327" s="37"/>
      <c r="H327" s="37"/>
      <c r="I327" s="37"/>
      <c r="J327" s="21"/>
    </row>
    <row r="328" spans="1:10" s="23" customFormat="1" ht="16.5">
      <c r="A328" s="21" t="s">
        <v>546</v>
      </c>
      <c r="B328" s="27" t="s">
        <v>547</v>
      </c>
      <c r="C328" s="50"/>
      <c r="D328" s="50"/>
      <c r="E328" s="37">
        <v>14042</v>
      </c>
      <c r="F328" s="37"/>
      <c r="G328" s="37"/>
      <c r="H328" s="37"/>
      <c r="I328" s="37"/>
      <c r="J328" s="21"/>
    </row>
    <row r="329" spans="1:10" s="23" customFormat="1" ht="16.5">
      <c r="A329" s="21" t="s">
        <v>542</v>
      </c>
      <c r="B329" s="27" t="s">
        <v>543</v>
      </c>
      <c r="C329" s="50"/>
      <c r="D329" s="50"/>
      <c r="E329" s="37"/>
      <c r="F329" s="37">
        <v>4560</v>
      </c>
      <c r="G329" s="37"/>
      <c r="H329" s="37"/>
      <c r="I329" s="37"/>
      <c r="J329" s="21"/>
    </row>
    <row r="330" spans="1:10" s="23" customFormat="1" ht="16.5">
      <c r="A330" s="28" t="s">
        <v>548</v>
      </c>
      <c r="B330" s="27" t="s">
        <v>549</v>
      </c>
      <c r="C330" s="50"/>
      <c r="D330" s="50"/>
      <c r="E330" s="37">
        <v>13200</v>
      </c>
      <c r="F330" s="21"/>
      <c r="G330" s="37"/>
      <c r="H330" s="37"/>
      <c r="I330" s="37"/>
      <c r="J330" s="21"/>
    </row>
    <row r="331" spans="1:10" s="23" customFormat="1" ht="16.5">
      <c r="A331" s="21" t="s">
        <v>104</v>
      </c>
      <c r="B331" s="27" t="s">
        <v>602</v>
      </c>
      <c r="C331" s="50"/>
      <c r="D331" s="50"/>
      <c r="E331" s="37">
        <v>79473</v>
      </c>
      <c r="F331" s="21"/>
      <c r="G331" s="37"/>
      <c r="H331" s="37"/>
      <c r="I331" s="37"/>
      <c r="J331" s="21"/>
    </row>
    <row r="332" spans="1:10" s="23" customFormat="1" ht="16.5">
      <c r="A332" s="21" t="s">
        <v>636</v>
      </c>
      <c r="B332" s="27" t="s">
        <v>637</v>
      </c>
      <c r="C332" s="50"/>
      <c r="D332" s="50"/>
      <c r="E332" s="21"/>
      <c r="F332" s="37">
        <v>22476</v>
      </c>
      <c r="G332" s="37"/>
      <c r="H332" s="37"/>
      <c r="I332" s="37"/>
      <c r="J332" s="21"/>
    </row>
    <row r="333" spans="1:10" s="23" customFormat="1" ht="16.5">
      <c r="A333" s="21" t="s">
        <v>104</v>
      </c>
      <c r="B333" s="27" t="s">
        <v>638</v>
      </c>
      <c r="C333" s="50"/>
      <c r="D333" s="50"/>
      <c r="E333" s="21">
        <v>12000</v>
      </c>
      <c r="F333" s="37">
        <v>6353</v>
      </c>
      <c r="G333" s="37"/>
      <c r="H333" s="37"/>
      <c r="I333" s="37"/>
      <c r="J333" s="21"/>
    </row>
    <row r="334" spans="1:10" s="23" customFormat="1" ht="16.5">
      <c r="A334" s="21" t="s">
        <v>104</v>
      </c>
      <c r="B334" s="27" t="s">
        <v>624</v>
      </c>
      <c r="C334" s="50"/>
      <c r="D334" s="50"/>
      <c r="E334" s="37"/>
      <c r="F334" s="37">
        <v>45660</v>
      </c>
      <c r="G334" s="37"/>
      <c r="H334" s="37"/>
      <c r="I334" s="37"/>
      <c r="J334" s="21"/>
    </row>
    <row r="335" spans="1:10" s="23" customFormat="1" ht="16.5">
      <c r="A335" s="21" t="s">
        <v>622</v>
      </c>
      <c r="B335" s="27" t="s">
        <v>623</v>
      </c>
      <c r="C335" s="50"/>
      <c r="D335" s="50"/>
      <c r="E335" s="37"/>
      <c r="F335" s="37">
        <v>4480</v>
      </c>
      <c r="G335" s="37"/>
      <c r="H335" s="37"/>
      <c r="I335" s="37"/>
      <c r="J335" s="21"/>
    </row>
    <row r="336" spans="1:10" s="23" customFormat="1" ht="33">
      <c r="A336" s="21" t="s">
        <v>104</v>
      </c>
      <c r="B336" s="22" t="s">
        <v>658</v>
      </c>
      <c r="C336" s="50"/>
      <c r="D336" s="50"/>
      <c r="E336" s="37">
        <v>30415</v>
      </c>
      <c r="F336" s="37"/>
      <c r="G336" s="37"/>
      <c r="H336" s="37"/>
      <c r="I336" s="37"/>
      <c r="J336" s="21"/>
    </row>
    <row r="337" spans="1:10" s="23" customFormat="1" ht="33">
      <c r="A337" s="21" t="s">
        <v>622</v>
      </c>
      <c r="B337" s="22" t="s">
        <v>469</v>
      </c>
      <c r="C337" s="50"/>
      <c r="D337" s="50"/>
      <c r="E337" s="37">
        <v>9451</v>
      </c>
      <c r="F337" s="17"/>
      <c r="G337" s="37"/>
      <c r="H337" s="37"/>
      <c r="I337" s="37"/>
      <c r="J337" s="21"/>
    </row>
    <row r="338" spans="1:10" s="23" customFormat="1" ht="16.5">
      <c r="A338" s="21" t="s">
        <v>622</v>
      </c>
      <c r="B338" s="22" t="s">
        <v>460</v>
      </c>
      <c r="C338" s="50"/>
      <c r="D338" s="50"/>
      <c r="E338" s="37">
        <v>3305</v>
      </c>
      <c r="F338" s="17"/>
      <c r="G338" s="37"/>
      <c r="H338" s="37"/>
      <c r="I338" s="37"/>
      <c r="J338" s="21"/>
    </row>
    <row r="339" spans="1:10" s="23" customFormat="1" ht="16.5">
      <c r="A339" s="21" t="s">
        <v>622</v>
      </c>
      <c r="B339" s="27" t="s">
        <v>510</v>
      </c>
      <c r="C339" s="50"/>
      <c r="D339" s="50"/>
      <c r="E339" s="21">
        <v>5985</v>
      </c>
      <c r="F339" s="17"/>
      <c r="G339" s="37"/>
      <c r="H339" s="37"/>
      <c r="I339" s="37"/>
      <c r="J339" s="21"/>
    </row>
    <row r="340" spans="1:10" s="23" customFormat="1" ht="16.5">
      <c r="A340" s="21" t="s">
        <v>622</v>
      </c>
      <c r="B340" s="27" t="s">
        <v>550</v>
      </c>
      <c r="C340" s="50"/>
      <c r="D340" s="50"/>
      <c r="E340" s="21">
        <v>1608</v>
      </c>
      <c r="F340" s="17"/>
      <c r="G340" s="37"/>
      <c r="H340" s="37"/>
      <c r="I340" s="37"/>
      <c r="J340" s="21"/>
    </row>
    <row r="341" spans="1:10" s="10" customFormat="1" ht="16.5">
      <c r="A341" s="78" t="s">
        <v>181</v>
      </c>
      <c r="B341" s="79"/>
      <c r="C341" s="32">
        <v>250000</v>
      </c>
      <c r="D341" s="32">
        <v>165000</v>
      </c>
      <c r="E341" s="25">
        <f>SUM(E320:E340)</f>
        <v>232722</v>
      </c>
      <c r="F341" s="25">
        <f>SUM(F319:F340)</f>
        <v>152631</v>
      </c>
      <c r="G341" s="25">
        <f>C341-E341</f>
        <v>17278</v>
      </c>
      <c r="H341" s="25">
        <v>17278</v>
      </c>
      <c r="I341" s="25">
        <f>D341-F341</f>
        <v>12369</v>
      </c>
      <c r="J341" s="9"/>
    </row>
    <row r="342" spans="1:10" s="5" customFormat="1" ht="33">
      <c r="A342" s="7" t="s">
        <v>105</v>
      </c>
      <c r="B342" s="4" t="s">
        <v>106</v>
      </c>
      <c r="C342" s="24" t="s">
        <v>182</v>
      </c>
      <c r="D342" s="24">
        <v>30000</v>
      </c>
      <c r="E342" s="36"/>
      <c r="F342" s="36"/>
      <c r="G342" s="36"/>
      <c r="H342" s="36"/>
      <c r="I342" s="36"/>
      <c r="J342" s="4" t="s">
        <v>6</v>
      </c>
    </row>
    <row r="343" spans="1:10" s="5" customFormat="1" ht="16.5">
      <c r="A343" s="7" t="s">
        <v>105</v>
      </c>
      <c r="B343" s="20" t="s">
        <v>412</v>
      </c>
      <c r="C343" s="24"/>
      <c r="D343" s="24"/>
      <c r="E343" s="36"/>
      <c r="F343" s="36">
        <v>31130</v>
      </c>
      <c r="G343" s="36"/>
      <c r="H343" s="36"/>
      <c r="I343" s="36"/>
      <c r="J343" s="4"/>
    </row>
    <row r="344" spans="1:10" s="23" customFormat="1" ht="33">
      <c r="A344" s="21" t="s">
        <v>105</v>
      </c>
      <c r="B344" s="22" t="s">
        <v>587</v>
      </c>
      <c r="C344" s="50"/>
      <c r="D344" s="50"/>
      <c r="E344" s="37">
        <v>30060</v>
      </c>
      <c r="F344" s="37"/>
      <c r="G344" s="37"/>
      <c r="H344" s="37"/>
      <c r="I344" s="37"/>
      <c r="J344" s="27"/>
    </row>
    <row r="345" spans="1:10" s="10" customFormat="1" ht="16.5">
      <c r="A345" s="78" t="s">
        <v>181</v>
      </c>
      <c r="B345" s="79"/>
      <c r="C345" s="32" t="s">
        <v>183</v>
      </c>
      <c r="D345" s="32">
        <v>30000</v>
      </c>
      <c r="E345" s="25">
        <f>SUM(E344)</f>
        <v>30060</v>
      </c>
      <c r="F345" s="25">
        <f>SUM(F343)</f>
        <v>31130</v>
      </c>
      <c r="G345" s="25">
        <v>-60</v>
      </c>
      <c r="H345" s="25">
        <v>-60</v>
      </c>
      <c r="I345" s="25">
        <f>D345-F345</f>
        <v>-1130</v>
      </c>
      <c r="J345" s="9"/>
    </row>
    <row r="346" spans="1:10" s="5" customFormat="1" ht="33">
      <c r="A346" s="7" t="s">
        <v>107</v>
      </c>
      <c r="B346" s="4" t="s">
        <v>108</v>
      </c>
      <c r="C346" s="24" t="s">
        <v>159</v>
      </c>
      <c r="D346" s="24">
        <v>30000</v>
      </c>
      <c r="E346" s="36"/>
      <c r="F346" s="36"/>
      <c r="G346" s="36"/>
      <c r="H346" s="36"/>
      <c r="I346" s="36"/>
      <c r="J346" s="7" t="s">
        <v>4</v>
      </c>
    </row>
    <row r="347" spans="1:10" s="23" customFormat="1" ht="33">
      <c r="A347" s="21" t="s">
        <v>562</v>
      </c>
      <c r="B347" s="27" t="s">
        <v>563</v>
      </c>
      <c r="C347" s="50"/>
      <c r="D347" s="50"/>
      <c r="E347" s="37">
        <v>34396</v>
      </c>
      <c r="F347" s="37"/>
      <c r="G347" s="37"/>
      <c r="H347" s="37"/>
      <c r="I347" s="37"/>
      <c r="J347" s="21"/>
    </row>
    <row r="348" spans="1:10" s="23" customFormat="1" ht="16.5">
      <c r="A348" s="21" t="s">
        <v>562</v>
      </c>
      <c r="B348" s="27" t="s">
        <v>564</v>
      </c>
      <c r="C348" s="50"/>
      <c r="D348" s="50"/>
      <c r="E348" s="37">
        <v>33178</v>
      </c>
      <c r="F348" s="37">
        <v>30000</v>
      </c>
      <c r="G348" s="37"/>
      <c r="H348" s="37"/>
      <c r="I348" s="37"/>
      <c r="J348" s="21"/>
    </row>
    <row r="349" spans="1:10" s="10" customFormat="1" ht="16.5">
      <c r="A349" s="78" t="s">
        <v>181</v>
      </c>
      <c r="B349" s="79"/>
      <c r="C349" s="32">
        <v>60000</v>
      </c>
      <c r="D349" s="32">
        <v>30000</v>
      </c>
      <c r="E349" s="25">
        <f>SUM(E347:E348)</f>
        <v>67574</v>
      </c>
      <c r="F349" s="25">
        <f>SUM(F348:F348)</f>
        <v>30000</v>
      </c>
      <c r="G349" s="25">
        <f>C349-E349</f>
        <v>-7574</v>
      </c>
      <c r="H349" s="25">
        <v>-7574</v>
      </c>
      <c r="I349" s="25">
        <f>D349-F349</f>
        <v>0</v>
      </c>
      <c r="J349" s="9"/>
    </row>
    <row r="350" spans="1:10" s="5" customFormat="1" ht="16.5">
      <c r="A350" s="7" t="s">
        <v>109</v>
      </c>
      <c r="B350" s="4" t="s">
        <v>111</v>
      </c>
      <c r="C350" s="24" t="s">
        <v>184</v>
      </c>
      <c r="D350" s="24">
        <v>0</v>
      </c>
      <c r="E350" s="36"/>
      <c r="F350" s="36"/>
      <c r="G350" s="36"/>
      <c r="H350" s="36"/>
      <c r="I350" s="36"/>
      <c r="J350" s="7" t="s">
        <v>5</v>
      </c>
    </row>
    <row r="351" spans="1:10" s="5" customFormat="1" ht="16.5">
      <c r="A351" s="7" t="s">
        <v>109</v>
      </c>
      <c r="B351" s="20" t="s">
        <v>447</v>
      </c>
      <c r="C351" s="24"/>
      <c r="D351" s="24"/>
      <c r="E351" s="36">
        <v>15000</v>
      </c>
      <c r="F351" s="36"/>
      <c r="G351" s="36"/>
      <c r="H351" s="36"/>
      <c r="I351" s="36"/>
      <c r="J351" s="7"/>
    </row>
    <row r="352" spans="1:10" s="10" customFormat="1" ht="16.5">
      <c r="A352" s="78" t="s">
        <v>181</v>
      </c>
      <c r="B352" s="79"/>
      <c r="C352" s="32" t="s">
        <v>110</v>
      </c>
      <c r="D352" s="32">
        <v>0</v>
      </c>
      <c r="E352" s="25">
        <f>SUM(E351)</f>
        <v>15000</v>
      </c>
      <c r="F352" s="25">
        <v>0</v>
      </c>
      <c r="G352" s="25">
        <v>0</v>
      </c>
      <c r="H352" s="25">
        <v>0</v>
      </c>
      <c r="I352" s="25">
        <v>0</v>
      </c>
      <c r="J352" s="9"/>
    </row>
    <row r="353" spans="1:10" s="5" customFormat="1" ht="16.5">
      <c r="A353" s="7" t="s">
        <v>112</v>
      </c>
      <c r="B353" s="4" t="s">
        <v>115</v>
      </c>
      <c r="C353" s="24" t="s">
        <v>185</v>
      </c>
      <c r="D353" s="24">
        <v>0</v>
      </c>
      <c r="E353" s="36"/>
      <c r="F353" s="36"/>
      <c r="G353" s="36"/>
      <c r="H353" s="36"/>
      <c r="I353" s="36"/>
      <c r="J353" s="4" t="s">
        <v>9</v>
      </c>
    </row>
    <row r="354" spans="1:10" s="5" customFormat="1" ht="16.5">
      <c r="A354" s="7" t="s">
        <v>112</v>
      </c>
      <c r="B354" s="20" t="s">
        <v>487</v>
      </c>
      <c r="C354" s="24"/>
      <c r="D354" s="24"/>
      <c r="E354" s="36">
        <v>60000</v>
      </c>
      <c r="F354" s="36"/>
      <c r="G354" s="36"/>
      <c r="H354" s="36"/>
      <c r="I354" s="36"/>
      <c r="J354" s="4"/>
    </row>
    <row r="355" spans="1:10" s="10" customFormat="1" ht="16.5">
      <c r="A355" s="78" t="s">
        <v>181</v>
      </c>
      <c r="B355" s="79"/>
      <c r="C355" s="32" t="s">
        <v>114</v>
      </c>
      <c r="D355" s="32"/>
      <c r="E355" s="25">
        <f>SUM(E354)</f>
        <v>60000</v>
      </c>
      <c r="F355" s="25">
        <v>0</v>
      </c>
      <c r="G355" s="25">
        <v>0</v>
      </c>
      <c r="H355" s="25">
        <v>0</v>
      </c>
      <c r="I355" s="25">
        <v>0</v>
      </c>
      <c r="J355" s="14"/>
    </row>
    <row r="356" spans="1:10" s="5" customFormat="1" ht="16.5">
      <c r="A356" s="7" t="s">
        <v>113</v>
      </c>
      <c r="B356" s="4" t="s">
        <v>116</v>
      </c>
      <c r="C356" s="24">
        <v>10000</v>
      </c>
      <c r="D356" s="24">
        <v>0</v>
      </c>
      <c r="E356" s="36"/>
      <c r="F356" s="36"/>
      <c r="G356" s="36"/>
      <c r="H356" s="36"/>
      <c r="I356" s="36"/>
      <c r="J356" s="4" t="s">
        <v>9</v>
      </c>
    </row>
    <row r="357" spans="1:10" s="23" customFormat="1" ht="16.5">
      <c r="A357" s="21" t="s">
        <v>631</v>
      </c>
      <c r="B357" s="27" t="s">
        <v>632</v>
      </c>
      <c r="C357" s="50"/>
      <c r="D357" s="50"/>
      <c r="E357" s="37">
        <v>10025</v>
      </c>
      <c r="F357" s="37"/>
      <c r="G357" s="37"/>
      <c r="H357" s="37"/>
      <c r="I357" s="37"/>
      <c r="J357" s="27"/>
    </row>
    <row r="358" spans="1:10" s="10" customFormat="1" ht="16.5">
      <c r="A358" s="78" t="s">
        <v>181</v>
      </c>
      <c r="B358" s="79"/>
      <c r="C358" s="32">
        <v>10000</v>
      </c>
      <c r="D358" s="32"/>
      <c r="E358" s="25">
        <f>SUM(E357)</f>
        <v>10025</v>
      </c>
      <c r="F358" s="25">
        <v>0</v>
      </c>
      <c r="G358" s="25">
        <f>C358-E358</f>
        <v>-25</v>
      </c>
      <c r="H358" s="25">
        <v>-25</v>
      </c>
      <c r="I358" s="25">
        <v>0</v>
      </c>
      <c r="J358" s="9"/>
    </row>
    <row r="359" spans="1:10" s="5" customFormat="1" ht="16.5">
      <c r="A359" s="7" t="s">
        <v>117</v>
      </c>
      <c r="B359" s="4" t="s">
        <v>324</v>
      </c>
      <c r="C359" s="24">
        <v>60000</v>
      </c>
      <c r="D359" s="24">
        <v>80000</v>
      </c>
      <c r="E359" s="36"/>
      <c r="F359" s="36"/>
      <c r="G359" s="36"/>
      <c r="H359" s="36"/>
      <c r="I359" s="36"/>
      <c r="J359" s="7" t="s">
        <v>4</v>
      </c>
    </row>
    <row r="360" spans="1:10" s="23" customFormat="1" ht="16.5">
      <c r="A360" s="21" t="s">
        <v>374</v>
      </c>
      <c r="B360" s="22" t="s">
        <v>375</v>
      </c>
      <c r="C360" s="50"/>
      <c r="D360" s="50"/>
      <c r="E360" s="37"/>
      <c r="F360" s="37">
        <v>42785</v>
      </c>
      <c r="G360" s="37"/>
      <c r="H360" s="37"/>
      <c r="I360" s="37"/>
      <c r="J360" s="21"/>
    </row>
    <row r="361" spans="1:10" s="18" customFormat="1" ht="16.5">
      <c r="A361" s="17" t="s">
        <v>609</v>
      </c>
      <c r="B361" s="58" t="s">
        <v>610</v>
      </c>
      <c r="C361" s="54"/>
      <c r="D361" s="54"/>
      <c r="E361" s="70">
        <v>48020</v>
      </c>
      <c r="F361" s="70">
        <v>21355</v>
      </c>
      <c r="G361" s="38"/>
      <c r="H361" s="38"/>
      <c r="I361" s="38"/>
      <c r="J361" s="17"/>
    </row>
    <row r="362" spans="1:10" s="10" customFormat="1" ht="16.5">
      <c r="A362" s="78" t="s">
        <v>181</v>
      </c>
      <c r="B362" s="79"/>
      <c r="C362" s="32">
        <v>60000</v>
      </c>
      <c r="D362" s="32">
        <v>80000</v>
      </c>
      <c r="E362" s="25">
        <f>SUM(E361)</f>
        <v>48020</v>
      </c>
      <c r="F362" s="25">
        <f>SUM(F360:F361)</f>
        <v>64140</v>
      </c>
      <c r="G362" s="25">
        <f>C362-E362</f>
        <v>11980</v>
      </c>
      <c r="H362" s="25">
        <v>11980</v>
      </c>
      <c r="I362" s="25">
        <f>D362-F362</f>
        <v>15860</v>
      </c>
      <c r="J362" s="9"/>
    </row>
    <row r="363" spans="1:10" s="5" customFormat="1" ht="16.5">
      <c r="A363" s="7" t="s">
        <v>118</v>
      </c>
      <c r="B363" s="4" t="s">
        <v>288</v>
      </c>
      <c r="C363" s="24">
        <v>25000</v>
      </c>
      <c r="D363" s="24">
        <v>35000</v>
      </c>
      <c r="E363" s="36"/>
      <c r="F363" s="36"/>
      <c r="G363" s="36"/>
      <c r="H363" s="36"/>
      <c r="I363" s="36"/>
      <c r="J363" s="4" t="s">
        <v>6</v>
      </c>
    </row>
    <row r="364" spans="1:10" s="5" customFormat="1" ht="16.5">
      <c r="A364" s="7" t="s">
        <v>118</v>
      </c>
      <c r="B364" s="4" t="s">
        <v>289</v>
      </c>
      <c r="C364" s="24"/>
      <c r="D364" s="24"/>
      <c r="E364" s="36"/>
      <c r="F364" s="36">
        <v>25465</v>
      </c>
      <c r="G364" s="36"/>
      <c r="H364" s="36"/>
      <c r="I364" s="36"/>
      <c r="J364" s="4"/>
    </row>
    <row r="365" spans="1:10" s="5" customFormat="1" ht="16.5">
      <c r="A365" s="7" t="s">
        <v>118</v>
      </c>
      <c r="B365" s="20" t="s">
        <v>561</v>
      </c>
      <c r="C365" s="24"/>
      <c r="D365" s="24"/>
      <c r="E365" s="36">
        <v>24841</v>
      </c>
      <c r="F365" s="36">
        <v>10000</v>
      </c>
      <c r="G365" s="36"/>
      <c r="H365" s="36"/>
      <c r="I365" s="36"/>
      <c r="J365" s="4"/>
    </row>
    <row r="366" spans="1:10" s="10" customFormat="1" ht="16.5">
      <c r="A366" s="78" t="s">
        <v>181</v>
      </c>
      <c r="B366" s="79"/>
      <c r="C366" s="32">
        <v>25000</v>
      </c>
      <c r="D366" s="32">
        <v>35000</v>
      </c>
      <c r="E366" s="25">
        <f>SUM(E365)</f>
        <v>24841</v>
      </c>
      <c r="F366" s="25">
        <f>SUM(F364:F365)</f>
        <v>35465</v>
      </c>
      <c r="G366" s="25">
        <f>C366-E366</f>
        <v>159</v>
      </c>
      <c r="H366" s="25">
        <v>159</v>
      </c>
      <c r="I366" s="25">
        <f>D366-F366</f>
        <v>-465</v>
      </c>
      <c r="J366" s="14"/>
    </row>
    <row r="367" spans="1:10" s="5" customFormat="1" ht="16.5">
      <c r="A367" s="7" t="s">
        <v>119</v>
      </c>
      <c r="B367" s="4" t="s">
        <v>508</v>
      </c>
      <c r="C367" s="24"/>
      <c r="D367" s="24">
        <v>48515</v>
      </c>
      <c r="E367" s="36"/>
      <c r="F367" s="36"/>
      <c r="G367" s="36"/>
      <c r="H367" s="36"/>
      <c r="I367" s="36"/>
      <c r="J367" s="7" t="s">
        <v>4</v>
      </c>
    </row>
    <row r="368" spans="1:10" s="23" customFormat="1" ht="16.5">
      <c r="A368" s="21" t="s">
        <v>119</v>
      </c>
      <c r="B368" s="27" t="s">
        <v>608</v>
      </c>
      <c r="C368" s="50"/>
      <c r="D368" s="50"/>
      <c r="E368" s="37"/>
      <c r="F368" s="37">
        <v>23623</v>
      </c>
      <c r="G368" s="37"/>
      <c r="H368" s="37"/>
      <c r="I368" s="37"/>
      <c r="J368" s="21"/>
    </row>
    <row r="369" spans="1:10" s="23" customFormat="1" ht="18.75" customHeight="1">
      <c r="A369" s="21" t="s">
        <v>119</v>
      </c>
      <c r="B369" s="27" t="s">
        <v>661</v>
      </c>
      <c r="C369" s="50"/>
      <c r="D369" s="50"/>
      <c r="E369" s="37"/>
      <c r="F369" s="37">
        <v>9877</v>
      </c>
      <c r="G369" s="37"/>
      <c r="H369" s="37"/>
      <c r="I369" s="37"/>
      <c r="J369" s="21"/>
    </row>
    <row r="370" spans="1:10" s="23" customFormat="1" ht="16.5">
      <c r="A370" s="21" t="s">
        <v>675</v>
      </c>
      <c r="B370" s="27" t="s">
        <v>676</v>
      </c>
      <c r="C370" s="50"/>
      <c r="D370" s="50"/>
      <c r="E370" s="37"/>
      <c r="F370" s="37">
        <v>9069</v>
      </c>
      <c r="G370" s="37"/>
      <c r="H370" s="37"/>
      <c r="I370" s="37"/>
      <c r="J370" s="21"/>
    </row>
    <row r="371" spans="1:10" s="23" customFormat="1" ht="16.5">
      <c r="A371" s="21" t="s">
        <v>659</v>
      </c>
      <c r="B371" s="27" t="s">
        <v>660</v>
      </c>
      <c r="C371" s="50"/>
      <c r="D371" s="50"/>
      <c r="E371" s="37"/>
      <c r="F371" s="37">
        <v>11017</v>
      </c>
      <c r="G371" s="37"/>
      <c r="H371" s="37"/>
      <c r="I371" s="37"/>
      <c r="J371" s="21"/>
    </row>
    <row r="372" spans="1:10" s="10" customFormat="1" ht="16.5">
      <c r="A372" s="78" t="s">
        <v>181</v>
      </c>
      <c r="B372" s="79"/>
      <c r="C372" s="32"/>
      <c r="D372" s="32">
        <v>48515</v>
      </c>
      <c r="E372" s="25">
        <v>0</v>
      </c>
      <c r="F372" s="25">
        <f>SUM(F368:F371)</f>
        <v>53586</v>
      </c>
      <c r="G372" s="25">
        <f>C372-E372</f>
        <v>0</v>
      </c>
      <c r="H372" s="25">
        <v>0</v>
      </c>
      <c r="I372" s="25">
        <f>D372-F372</f>
        <v>-5071</v>
      </c>
      <c r="J372" s="9"/>
    </row>
    <row r="373" spans="1:10" s="5" customFormat="1" ht="16.5">
      <c r="A373" s="7" t="s">
        <v>120</v>
      </c>
      <c r="B373" s="4" t="s">
        <v>123</v>
      </c>
      <c r="C373" s="24">
        <v>6000</v>
      </c>
      <c r="D373" s="24">
        <v>13000</v>
      </c>
      <c r="E373" s="36"/>
      <c r="F373" s="36"/>
      <c r="G373" s="36"/>
      <c r="H373" s="36"/>
      <c r="I373" s="36"/>
      <c r="J373" s="4" t="s">
        <v>5</v>
      </c>
    </row>
    <row r="374" spans="1:10" s="5" customFormat="1" ht="16.5">
      <c r="A374" s="7" t="s">
        <v>120</v>
      </c>
      <c r="B374" s="20" t="s">
        <v>252</v>
      </c>
      <c r="C374" s="24"/>
      <c r="D374" s="24"/>
      <c r="E374" s="36"/>
      <c r="F374" s="36">
        <v>6000</v>
      </c>
      <c r="G374" s="36"/>
      <c r="H374" s="36"/>
      <c r="I374" s="36"/>
      <c r="J374" s="4"/>
    </row>
    <row r="375" spans="1:10" s="5" customFormat="1" ht="16.5">
      <c r="A375" s="7" t="s">
        <v>120</v>
      </c>
      <c r="B375" s="20" t="s">
        <v>559</v>
      </c>
      <c r="C375" s="24"/>
      <c r="D375" s="24"/>
      <c r="E375" s="36">
        <v>6000</v>
      </c>
      <c r="F375" s="36">
        <v>7000</v>
      </c>
      <c r="G375" s="36"/>
      <c r="H375" s="36"/>
      <c r="I375" s="36"/>
      <c r="J375" s="4"/>
    </row>
    <row r="376" spans="1:10" s="10" customFormat="1" ht="16.5">
      <c r="A376" s="78" t="s">
        <v>181</v>
      </c>
      <c r="B376" s="79"/>
      <c r="C376" s="32">
        <v>6000</v>
      </c>
      <c r="D376" s="32">
        <v>13000</v>
      </c>
      <c r="E376" s="25">
        <f>SUM(E375)</f>
        <v>6000</v>
      </c>
      <c r="F376" s="25">
        <f>SUM(F374:F375)</f>
        <v>13000</v>
      </c>
      <c r="G376" s="25">
        <f>C376-E376</f>
        <v>0</v>
      </c>
      <c r="H376" s="25">
        <v>0</v>
      </c>
      <c r="I376" s="25">
        <f>D376-F376</f>
        <v>0</v>
      </c>
      <c r="J376" s="14"/>
    </row>
    <row r="377" spans="1:10" s="5" customFormat="1" ht="16.5">
      <c r="A377" s="7" t="s">
        <v>121</v>
      </c>
      <c r="B377" s="4" t="s">
        <v>124</v>
      </c>
      <c r="C377" s="24" t="s">
        <v>186</v>
      </c>
      <c r="D377" s="24">
        <v>13000</v>
      </c>
      <c r="E377" s="36"/>
      <c r="F377" s="36"/>
      <c r="G377" s="36"/>
      <c r="H377" s="36"/>
      <c r="I377" s="36"/>
      <c r="J377" s="4" t="s">
        <v>5</v>
      </c>
    </row>
    <row r="378" spans="1:10" s="5" customFormat="1" ht="16.5">
      <c r="A378" s="7" t="s">
        <v>121</v>
      </c>
      <c r="B378" s="20" t="s">
        <v>242</v>
      </c>
      <c r="C378" s="24"/>
      <c r="D378" s="24"/>
      <c r="E378" s="36"/>
      <c r="F378" s="36">
        <v>6000</v>
      </c>
      <c r="G378" s="36"/>
      <c r="H378" s="36"/>
      <c r="I378" s="36"/>
      <c r="J378" s="4"/>
    </row>
    <row r="379" spans="1:10" s="23" customFormat="1" ht="16.5">
      <c r="A379" s="21" t="s">
        <v>121</v>
      </c>
      <c r="B379" s="22" t="s">
        <v>578</v>
      </c>
      <c r="C379" s="50"/>
      <c r="D379" s="50"/>
      <c r="E379" s="37">
        <v>6000</v>
      </c>
      <c r="F379" s="37">
        <v>7000</v>
      </c>
      <c r="G379" s="37"/>
      <c r="H379" s="37"/>
      <c r="I379" s="37"/>
      <c r="J379" s="27"/>
    </row>
    <row r="380" spans="1:10" s="10" customFormat="1" ht="16.5">
      <c r="A380" s="78" t="s">
        <v>181</v>
      </c>
      <c r="B380" s="79"/>
      <c r="C380" s="32" t="s">
        <v>29</v>
      </c>
      <c r="D380" s="32">
        <v>13000</v>
      </c>
      <c r="E380" s="25">
        <f>SUM(E379)</f>
        <v>6000</v>
      </c>
      <c r="F380" s="25">
        <f>SUM(F378:F379)</f>
        <v>13000</v>
      </c>
      <c r="G380" s="25">
        <v>0</v>
      </c>
      <c r="H380" s="25">
        <v>0</v>
      </c>
      <c r="I380" s="25">
        <f>D380-F380</f>
        <v>0</v>
      </c>
      <c r="J380" s="14"/>
    </row>
    <row r="381" spans="1:10" s="5" customFormat="1" ht="16.5">
      <c r="A381" s="7" t="s">
        <v>122</v>
      </c>
      <c r="B381" s="4" t="s">
        <v>125</v>
      </c>
      <c r="C381" s="24" t="s">
        <v>186</v>
      </c>
      <c r="D381" s="24">
        <v>13000</v>
      </c>
      <c r="E381" s="36"/>
      <c r="F381" s="36"/>
      <c r="G381" s="36"/>
      <c r="H381" s="36"/>
      <c r="I381" s="36"/>
      <c r="J381" s="4" t="s">
        <v>5</v>
      </c>
    </row>
    <row r="382" spans="1:10" s="5" customFormat="1" ht="16.5">
      <c r="A382" s="7" t="s">
        <v>122</v>
      </c>
      <c r="B382" s="3" t="s">
        <v>319</v>
      </c>
      <c r="C382" s="24"/>
      <c r="D382" s="24"/>
      <c r="E382" s="36"/>
      <c r="F382" s="36">
        <v>13000</v>
      </c>
      <c r="G382" s="36"/>
      <c r="H382" s="36"/>
      <c r="I382" s="36"/>
      <c r="J382" s="4"/>
    </row>
    <row r="383" spans="1:10" s="5" customFormat="1" ht="16.5">
      <c r="A383" s="7" t="s">
        <v>122</v>
      </c>
      <c r="B383" s="64" t="s">
        <v>488</v>
      </c>
      <c r="C383" s="24"/>
      <c r="D383" s="24"/>
      <c r="E383" s="36">
        <v>6000</v>
      </c>
      <c r="F383" s="36"/>
      <c r="G383" s="36"/>
      <c r="H383" s="36"/>
      <c r="I383" s="36"/>
      <c r="J383" s="4"/>
    </row>
    <row r="384" spans="1:10" s="10" customFormat="1" ht="16.5">
      <c r="A384" s="78" t="s">
        <v>181</v>
      </c>
      <c r="B384" s="79"/>
      <c r="C384" s="32" t="s">
        <v>29</v>
      </c>
      <c r="D384" s="32">
        <v>13000</v>
      </c>
      <c r="E384" s="25">
        <f>SUM(E383)</f>
        <v>6000</v>
      </c>
      <c r="F384" s="25">
        <f>SUM(F382)</f>
        <v>13000</v>
      </c>
      <c r="G384" s="25">
        <v>0</v>
      </c>
      <c r="H384" s="25">
        <v>0</v>
      </c>
      <c r="I384" s="25">
        <f>D384-F384</f>
        <v>0</v>
      </c>
      <c r="J384" s="9"/>
    </row>
    <row r="385" spans="1:10" s="5" customFormat="1" ht="16.5">
      <c r="A385" s="7" t="s">
        <v>260</v>
      </c>
      <c r="B385" s="4" t="s">
        <v>139</v>
      </c>
      <c r="C385" s="24">
        <v>44000</v>
      </c>
      <c r="D385" s="24">
        <v>0</v>
      </c>
      <c r="E385" s="36"/>
      <c r="F385" s="36"/>
      <c r="G385" s="36"/>
      <c r="H385" s="36"/>
      <c r="I385" s="36"/>
      <c r="J385" s="4" t="s">
        <v>4</v>
      </c>
    </row>
    <row r="386" spans="1:10" s="23" customFormat="1" ht="16.5">
      <c r="A386" s="21" t="s">
        <v>260</v>
      </c>
      <c r="B386" s="22" t="s">
        <v>259</v>
      </c>
      <c r="C386" s="50"/>
      <c r="D386" s="50"/>
      <c r="E386" s="37">
        <v>3486</v>
      </c>
      <c r="F386" s="37"/>
      <c r="G386" s="37"/>
      <c r="H386" s="37"/>
      <c r="I386" s="37"/>
      <c r="J386" s="27"/>
    </row>
    <row r="387" spans="1:10" s="23" customFormat="1" ht="16.5">
      <c r="A387" s="21" t="s">
        <v>356</v>
      </c>
      <c r="B387" s="22" t="s">
        <v>357</v>
      </c>
      <c r="C387" s="50"/>
      <c r="D387" s="50"/>
      <c r="E387" s="37">
        <v>9996</v>
      </c>
      <c r="F387" s="37"/>
      <c r="G387" s="37"/>
      <c r="H387" s="37"/>
      <c r="I387" s="37"/>
      <c r="J387" s="27"/>
    </row>
    <row r="388" spans="1:10" s="23" customFormat="1" ht="16.5">
      <c r="A388" s="21" t="s">
        <v>260</v>
      </c>
      <c r="B388" s="22" t="s">
        <v>339</v>
      </c>
      <c r="C388" s="50"/>
      <c r="D388" s="50"/>
      <c r="E388" s="37">
        <v>9720</v>
      </c>
      <c r="F388" s="37"/>
      <c r="G388" s="37"/>
      <c r="H388" s="37"/>
      <c r="I388" s="37"/>
      <c r="J388" s="27"/>
    </row>
    <row r="389" spans="1:10" s="23" customFormat="1" ht="16.5">
      <c r="A389" s="21" t="s">
        <v>260</v>
      </c>
      <c r="B389" s="22" t="s">
        <v>344</v>
      </c>
      <c r="C389" s="50"/>
      <c r="D389" s="50"/>
      <c r="E389" s="37">
        <v>6080</v>
      </c>
      <c r="F389" s="37"/>
      <c r="G389" s="37"/>
      <c r="H389" s="37"/>
      <c r="I389" s="37"/>
      <c r="J389" s="27"/>
    </row>
    <row r="390" spans="1:10" s="23" customFormat="1" ht="16.5">
      <c r="A390" s="21" t="s">
        <v>260</v>
      </c>
      <c r="B390" s="22" t="s">
        <v>369</v>
      </c>
      <c r="C390" s="50"/>
      <c r="D390" s="50"/>
      <c r="E390" s="37">
        <v>8878</v>
      </c>
      <c r="F390" s="37"/>
      <c r="G390" s="37"/>
      <c r="H390" s="37"/>
      <c r="I390" s="37"/>
      <c r="J390" s="27"/>
    </row>
    <row r="391" spans="1:10" s="23" customFormat="1" ht="16.5">
      <c r="A391" s="21" t="s">
        <v>540</v>
      </c>
      <c r="B391" s="27" t="s">
        <v>541</v>
      </c>
      <c r="C391" s="50"/>
      <c r="D391" s="50"/>
      <c r="E391" s="37">
        <v>3456</v>
      </c>
      <c r="F391" s="37"/>
      <c r="G391" s="37"/>
      <c r="H391" s="37"/>
      <c r="I391" s="37"/>
      <c r="J391" s="27"/>
    </row>
    <row r="392" spans="1:10" s="23" customFormat="1" ht="16.5">
      <c r="A392" s="21" t="s">
        <v>260</v>
      </c>
      <c r="B392" s="27" t="s">
        <v>539</v>
      </c>
      <c r="C392" s="50"/>
      <c r="D392" s="50"/>
      <c r="E392" s="37">
        <v>1723</v>
      </c>
      <c r="F392" s="37"/>
      <c r="G392" s="37"/>
      <c r="H392" s="37"/>
      <c r="I392" s="37"/>
      <c r="J392" s="27"/>
    </row>
    <row r="393" spans="1:10" s="10" customFormat="1" ht="16.5">
      <c r="A393" s="78" t="s">
        <v>181</v>
      </c>
      <c r="B393" s="79"/>
      <c r="C393" s="32">
        <v>44000</v>
      </c>
      <c r="D393" s="32">
        <v>0</v>
      </c>
      <c r="E393" s="25">
        <f>SUM(E386:E392)</f>
        <v>43339</v>
      </c>
      <c r="F393" s="25"/>
      <c r="G393" s="25">
        <f>C393-E393</f>
        <v>661</v>
      </c>
      <c r="H393" s="25">
        <v>661</v>
      </c>
      <c r="I393" s="25">
        <v>0</v>
      </c>
      <c r="J393" s="14"/>
    </row>
    <row r="394" spans="1:10" s="5" customFormat="1" ht="16.5">
      <c r="A394" s="7" t="s">
        <v>126</v>
      </c>
      <c r="B394" s="4" t="s">
        <v>509</v>
      </c>
      <c r="C394" s="24">
        <v>88000</v>
      </c>
      <c r="D394" s="24">
        <v>260000</v>
      </c>
      <c r="E394" s="36"/>
      <c r="F394" s="36"/>
      <c r="G394" s="36"/>
      <c r="H394" s="36"/>
      <c r="I394" s="36"/>
      <c r="J394" s="4" t="s">
        <v>4</v>
      </c>
    </row>
    <row r="395" spans="1:10" s="23" customFormat="1" ht="16.5">
      <c r="A395" s="21" t="s">
        <v>207</v>
      </c>
      <c r="B395" s="30" t="s">
        <v>208</v>
      </c>
      <c r="C395" s="50"/>
      <c r="D395" s="50"/>
      <c r="E395" s="37"/>
      <c r="F395" s="35">
        <v>4323</v>
      </c>
      <c r="G395" s="37"/>
      <c r="H395" s="37"/>
      <c r="I395" s="37"/>
      <c r="J395" s="27"/>
    </row>
    <row r="396" spans="1:10" s="23" customFormat="1" ht="16.5">
      <c r="A396" s="21" t="s">
        <v>126</v>
      </c>
      <c r="B396" s="30" t="s">
        <v>209</v>
      </c>
      <c r="C396" s="50"/>
      <c r="D396" s="50"/>
      <c r="E396" s="37"/>
      <c r="F396" s="35">
        <v>12501</v>
      </c>
      <c r="G396" s="37"/>
      <c r="H396" s="37"/>
      <c r="I396" s="37"/>
      <c r="J396" s="27"/>
    </row>
    <row r="397" spans="1:10" s="23" customFormat="1" ht="16.5">
      <c r="A397" s="21" t="s">
        <v>205</v>
      </c>
      <c r="B397" s="30" t="s">
        <v>206</v>
      </c>
      <c r="C397" s="50"/>
      <c r="D397" s="50"/>
      <c r="E397" s="37"/>
      <c r="F397" s="35">
        <v>8028</v>
      </c>
      <c r="G397" s="37"/>
      <c r="H397" s="37"/>
      <c r="I397" s="37"/>
      <c r="J397" s="27"/>
    </row>
    <row r="398" spans="1:10" s="23" customFormat="1" ht="16.5">
      <c r="A398" s="21" t="s">
        <v>126</v>
      </c>
      <c r="B398" s="30" t="s">
        <v>204</v>
      </c>
      <c r="C398" s="50"/>
      <c r="D398" s="50"/>
      <c r="E398" s="37"/>
      <c r="F398" s="35">
        <v>9392</v>
      </c>
      <c r="G398" s="37"/>
      <c r="H398" s="37"/>
      <c r="I398" s="37"/>
      <c r="J398" s="27"/>
    </row>
    <row r="399" spans="1:10" s="23" customFormat="1" ht="33">
      <c r="A399" s="21" t="s">
        <v>126</v>
      </c>
      <c r="B399" s="30" t="s">
        <v>211</v>
      </c>
      <c r="C399" s="50"/>
      <c r="D399" s="50"/>
      <c r="E399" s="37"/>
      <c r="F399" s="35">
        <v>10560</v>
      </c>
      <c r="G399" s="37"/>
      <c r="H399" s="37"/>
      <c r="I399" s="37"/>
      <c r="J399" s="27"/>
    </row>
    <row r="400" spans="1:10" s="23" customFormat="1" ht="33">
      <c r="A400" s="21" t="s">
        <v>126</v>
      </c>
      <c r="B400" s="30" t="s">
        <v>210</v>
      </c>
      <c r="C400" s="50"/>
      <c r="D400" s="50"/>
      <c r="E400" s="37"/>
      <c r="F400" s="35">
        <v>8253</v>
      </c>
      <c r="G400" s="37"/>
      <c r="H400" s="37"/>
      <c r="I400" s="37"/>
      <c r="J400" s="27"/>
    </row>
    <row r="401" spans="1:10" s="23" customFormat="1" ht="16.5">
      <c r="A401" s="21" t="s">
        <v>219</v>
      </c>
      <c r="B401" s="29" t="s">
        <v>220</v>
      </c>
      <c r="C401" s="50"/>
      <c r="D401" s="50"/>
      <c r="E401" s="37"/>
      <c r="F401" s="35">
        <v>5746</v>
      </c>
      <c r="G401" s="37"/>
      <c r="H401" s="37"/>
      <c r="I401" s="37"/>
      <c r="J401" s="27"/>
    </row>
    <row r="402" spans="1:10" s="23" customFormat="1" ht="16.5">
      <c r="A402" s="21" t="s">
        <v>219</v>
      </c>
      <c r="B402" s="29" t="s">
        <v>221</v>
      </c>
      <c r="C402" s="50"/>
      <c r="D402" s="50"/>
      <c r="E402" s="37"/>
      <c r="F402" s="35">
        <v>4964</v>
      </c>
      <c r="G402" s="37"/>
      <c r="H402" s="37"/>
      <c r="I402" s="37"/>
      <c r="J402" s="27"/>
    </row>
    <row r="403" spans="1:10" s="23" customFormat="1" ht="16.5">
      <c r="A403" s="21" t="s">
        <v>219</v>
      </c>
      <c r="B403" s="29" t="s">
        <v>222</v>
      </c>
      <c r="C403" s="50"/>
      <c r="D403" s="50"/>
      <c r="E403" s="37"/>
      <c r="F403" s="35">
        <v>4536</v>
      </c>
      <c r="G403" s="37"/>
      <c r="H403" s="37"/>
      <c r="I403" s="37"/>
      <c r="J403" s="27"/>
    </row>
    <row r="404" spans="1:10" s="23" customFormat="1" ht="16.5">
      <c r="A404" s="21" t="s">
        <v>219</v>
      </c>
      <c r="B404" s="29" t="s">
        <v>223</v>
      </c>
      <c r="C404" s="50"/>
      <c r="D404" s="50"/>
      <c r="E404" s="37"/>
      <c r="F404" s="35">
        <v>371</v>
      </c>
      <c r="G404" s="37"/>
      <c r="H404" s="37"/>
      <c r="I404" s="37"/>
      <c r="J404" s="27"/>
    </row>
    <row r="405" spans="1:10" s="23" customFormat="1" ht="16.5">
      <c r="A405" s="21" t="s">
        <v>219</v>
      </c>
      <c r="B405" s="29" t="s">
        <v>224</v>
      </c>
      <c r="C405" s="50"/>
      <c r="D405" s="50"/>
      <c r="E405" s="37"/>
      <c r="F405" s="35">
        <v>1830</v>
      </c>
      <c r="G405" s="37"/>
      <c r="H405" s="37"/>
      <c r="I405" s="37"/>
      <c r="J405" s="27"/>
    </row>
    <row r="406" spans="1:10" s="23" customFormat="1" ht="16.5">
      <c r="A406" s="21" t="s">
        <v>219</v>
      </c>
      <c r="B406" s="29" t="s">
        <v>225</v>
      </c>
      <c r="C406" s="50"/>
      <c r="D406" s="50"/>
      <c r="E406" s="37"/>
      <c r="F406" s="35">
        <v>6928</v>
      </c>
      <c r="G406" s="37"/>
      <c r="H406" s="37"/>
      <c r="I406" s="37"/>
      <c r="J406" s="27"/>
    </row>
    <row r="407" spans="1:10" s="23" customFormat="1" ht="16.5">
      <c r="A407" s="21" t="s">
        <v>126</v>
      </c>
      <c r="B407" s="29" t="s">
        <v>228</v>
      </c>
      <c r="C407" s="50"/>
      <c r="D407" s="50"/>
      <c r="E407" s="35"/>
      <c r="F407" s="37">
        <v>2292</v>
      </c>
      <c r="G407" s="37"/>
      <c r="H407" s="37"/>
      <c r="I407" s="37"/>
      <c r="J407" s="27"/>
    </row>
    <row r="408" spans="1:10" s="23" customFormat="1" ht="16.5">
      <c r="A408" s="28" t="s">
        <v>126</v>
      </c>
      <c r="B408" s="27" t="s">
        <v>237</v>
      </c>
      <c r="C408" s="50"/>
      <c r="D408" s="50"/>
      <c r="E408" s="35"/>
      <c r="F408" s="37">
        <v>1180</v>
      </c>
      <c r="G408" s="37"/>
      <c r="H408" s="37"/>
      <c r="I408" s="37"/>
      <c r="J408" s="27"/>
    </row>
    <row r="409" spans="1:10" s="23" customFormat="1" ht="33">
      <c r="A409" s="21" t="s">
        <v>126</v>
      </c>
      <c r="B409" s="30" t="s">
        <v>282</v>
      </c>
      <c r="C409" s="50"/>
      <c r="D409" s="50"/>
      <c r="E409" s="35"/>
      <c r="F409" s="37">
        <v>4368</v>
      </c>
      <c r="G409" s="37"/>
      <c r="H409" s="37"/>
      <c r="I409" s="37"/>
      <c r="J409" s="27"/>
    </row>
    <row r="410" spans="1:10" s="23" customFormat="1" ht="16.5">
      <c r="A410" s="21" t="s">
        <v>205</v>
      </c>
      <c r="B410" s="27" t="s">
        <v>285</v>
      </c>
      <c r="C410" s="50"/>
      <c r="D410" s="50"/>
      <c r="E410" s="35"/>
      <c r="F410" s="37">
        <v>3700</v>
      </c>
      <c r="G410" s="37"/>
      <c r="H410" s="37"/>
      <c r="I410" s="37"/>
      <c r="J410" s="27"/>
    </row>
    <row r="411" spans="1:10" s="23" customFormat="1" ht="16.5">
      <c r="A411" s="21" t="s">
        <v>205</v>
      </c>
      <c r="B411" s="22" t="s">
        <v>268</v>
      </c>
      <c r="C411" s="50"/>
      <c r="D411" s="50"/>
      <c r="E411" s="35"/>
      <c r="F411" s="37">
        <v>2974</v>
      </c>
      <c r="G411" s="37"/>
      <c r="H411" s="37"/>
      <c r="I411" s="37"/>
      <c r="J411" s="27"/>
    </row>
    <row r="412" spans="1:10" s="23" customFormat="1" ht="16.5">
      <c r="A412" s="21" t="s">
        <v>205</v>
      </c>
      <c r="B412" s="30" t="s">
        <v>287</v>
      </c>
      <c r="C412" s="50"/>
      <c r="D412" s="50"/>
      <c r="E412" s="35">
        <v>18860</v>
      </c>
      <c r="F412" s="37"/>
      <c r="G412" s="37"/>
      <c r="H412" s="37"/>
      <c r="I412" s="37"/>
      <c r="J412" s="27"/>
    </row>
    <row r="413" spans="1:10" s="23" customFormat="1" ht="33">
      <c r="A413" s="21" t="s">
        <v>278</v>
      </c>
      <c r="B413" s="30" t="s">
        <v>279</v>
      </c>
      <c r="C413" s="50"/>
      <c r="D413" s="50"/>
      <c r="E413" s="35">
        <v>1150</v>
      </c>
      <c r="F413" s="37"/>
      <c r="G413" s="37"/>
      <c r="H413" s="37"/>
      <c r="I413" s="37"/>
      <c r="J413" s="27"/>
    </row>
    <row r="414" spans="1:10" s="23" customFormat="1" ht="33">
      <c r="A414" s="21" t="s">
        <v>299</v>
      </c>
      <c r="B414" s="27" t="s">
        <v>300</v>
      </c>
      <c r="C414" s="50"/>
      <c r="D414" s="50"/>
      <c r="E414" s="37"/>
      <c r="F414" s="37">
        <v>21880</v>
      </c>
      <c r="G414" s="37"/>
      <c r="H414" s="37"/>
      <c r="I414" s="37"/>
      <c r="J414" s="21"/>
    </row>
    <row r="415" spans="1:10" s="23" customFormat="1" ht="16.5">
      <c r="A415" s="28" t="s">
        <v>126</v>
      </c>
      <c r="B415" s="30" t="s">
        <v>295</v>
      </c>
      <c r="C415" s="50"/>
      <c r="D415" s="50"/>
      <c r="E415" s="37"/>
      <c r="F415" s="37">
        <v>1812</v>
      </c>
      <c r="G415" s="37"/>
      <c r="H415" s="37"/>
      <c r="I415" s="37"/>
      <c r="J415" s="21"/>
    </row>
    <row r="416" spans="1:10" s="23" customFormat="1" ht="33">
      <c r="A416" s="28" t="s">
        <v>126</v>
      </c>
      <c r="B416" s="30" t="s">
        <v>321</v>
      </c>
      <c r="C416" s="50"/>
      <c r="D416" s="50"/>
      <c r="E416" s="37">
        <v>1360</v>
      </c>
      <c r="F416" s="37"/>
      <c r="G416" s="37"/>
      <c r="H416" s="37"/>
      <c r="I416" s="37"/>
      <c r="J416" s="21"/>
    </row>
    <row r="417" spans="1:10" s="23" customFormat="1" ht="16.5">
      <c r="A417" s="28" t="s">
        <v>322</v>
      </c>
      <c r="B417" s="29" t="s">
        <v>323</v>
      </c>
      <c r="C417" s="50"/>
      <c r="D417" s="50"/>
      <c r="E417" s="37">
        <v>10337</v>
      </c>
      <c r="F417" s="37"/>
      <c r="G417" s="37"/>
      <c r="H417" s="37"/>
      <c r="I417" s="37"/>
      <c r="J417" s="21"/>
    </row>
    <row r="418" spans="1:10" s="23" customFormat="1" ht="16.5">
      <c r="A418" s="28" t="s">
        <v>126</v>
      </c>
      <c r="B418" s="29" t="s">
        <v>305</v>
      </c>
      <c r="C418" s="50"/>
      <c r="D418" s="50"/>
      <c r="E418" s="37"/>
      <c r="F418" s="37">
        <v>5460</v>
      </c>
      <c r="G418" s="37"/>
      <c r="H418" s="37"/>
      <c r="I418" s="37"/>
      <c r="J418" s="21"/>
    </row>
    <row r="419" spans="1:10" s="23" customFormat="1" ht="16.5">
      <c r="A419" s="28" t="s">
        <v>299</v>
      </c>
      <c r="B419" s="29" t="s">
        <v>314</v>
      </c>
      <c r="C419" s="50"/>
      <c r="D419" s="50"/>
      <c r="E419" s="37"/>
      <c r="F419" s="37">
        <v>510</v>
      </c>
      <c r="G419" s="37"/>
      <c r="H419" s="37"/>
      <c r="I419" s="37"/>
      <c r="J419" s="21"/>
    </row>
    <row r="420" spans="1:10" s="23" customFormat="1" ht="16.5">
      <c r="A420" s="28" t="s">
        <v>126</v>
      </c>
      <c r="B420" s="29" t="s">
        <v>304</v>
      </c>
      <c r="C420" s="50"/>
      <c r="D420" s="50"/>
      <c r="E420" s="37"/>
      <c r="F420" s="37">
        <v>3001</v>
      </c>
      <c r="G420" s="37"/>
      <c r="H420" s="37"/>
      <c r="I420" s="37"/>
      <c r="J420" s="21"/>
    </row>
    <row r="421" spans="1:10" s="23" customFormat="1" ht="16.5">
      <c r="A421" s="28" t="s">
        <v>299</v>
      </c>
      <c r="B421" s="29" t="s">
        <v>368</v>
      </c>
      <c r="C421" s="50"/>
      <c r="D421" s="50"/>
      <c r="E421" s="37"/>
      <c r="F421" s="37">
        <v>5040</v>
      </c>
      <c r="G421" s="37"/>
      <c r="H421" s="37"/>
      <c r="I421" s="37"/>
      <c r="J421" s="21"/>
    </row>
    <row r="422" spans="1:10" s="23" customFormat="1" ht="16.5">
      <c r="A422" s="28" t="s">
        <v>126</v>
      </c>
      <c r="B422" s="29" t="s">
        <v>384</v>
      </c>
      <c r="C422" s="50"/>
      <c r="D422" s="50"/>
      <c r="E422" s="37">
        <v>13332</v>
      </c>
      <c r="F422" s="37"/>
      <c r="G422" s="37"/>
      <c r="H422" s="37"/>
      <c r="I422" s="37"/>
      <c r="J422" s="21"/>
    </row>
    <row r="423" spans="1:10" s="23" customFormat="1" ht="16.5">
      <c r="A423" s="28" t="s">
        <v>414</v>
      </c>
      <c r="B423" s="29" t="s">
        <v>415</v>
      </c>
      <c r="C423" s="50"/>
      <c r="D423" s="50"/>
      <c r="E423" s="37"/>
      <c r="F423" s="37">
        <v>3836</v>
      </c>
      <c r="G423" s="37"/>
      <c r="H423" s="37"/>
      <c r="I423" s="37"/>
      <c r="J423" s="21"/>
    </row>
    <row r="424" spans="1:10" s="23" customFormat="1" ht="16.5">
      <c r="A424" s="28" t="s">
        <v>126</v>
      </c>
      <c r="B424" s="29" t="s">
        <v>358</v>
      </c>
      <c r="C424" s="50"/>
      <c r="D424" s="50"/>
      <c r="E424" s="37">
        <v>3804</v>
      </c>
      <c r="F424" s="37"/>
      <c r="G424" s="37"/>
      <c r="H424" s="37"/>
      <c r="I424" s="37"/>
      <c r="J424" s="21"/>
    </row>
    <row r="425" spans="1:10" s="23" customFormat="1" ht="16.5">
      <c r="A425" s="28" t="s">
        <v>126</v>
      </c>
      <c r="B425" s="29" t="s">
        <v>355</v>
      </c>
      <c r="C425" s="50"/>
      <c r="D425" s="50"/>
      <c r="E425" s="37">
        <v>7250</v>
      </c>
      <c r="F425" s="37"/>
      <c r="G425" s="37"/>
      <c r="H425" s="37"/>
      <c r="I425" s="37"/>
      <c r="J425" s="21"/>
    </row>
    <row r="426" spans="1:10" s="23" customFormat="1" ht="16.5">
      <c r="A426" s="28" t="s">
        <v>363</v>
      </c>
      <c r="B426" s="29" t="s">
        <v>364</v>
      </c>
      <c r="C426" s="50"/>
      <c r="D426" s="50"/>
      <c r="E426" s="37">
        <v>19896</v>
      </c>
      <c r="F426" s="37"/>
      <c r="G426" s="37"/>
      <c r="H426" s="37"/>
      <c r="I426" s="37"/>
      <c r="J426" s="21"/>
    </row>
    <row r="427" spans="1:10" s="23" customFormat="1" ht="16.5">
      <c r="A427" s="28" t="s">
        <v>126</v>
      </c>
      <c r="B427" s="29" t="s">
        <v>362</v>
      </c>
      <c r="C427" s="50"/>
      <c r="D427" s="50"/>
      <c r="E427" s="37">
        <v>10878</v>
      </c>
      <c r="F427" s="37"/>
      <c r="G427" s="37"/>
      <c r="H427" s="37"/>
      <c r="I427" s="37"/>
      <c r="J427" s="21"/>
    </row>
    <row r="428" spans="1:10" s="23" customFormat="1" ht="33">
      <c r="A428" s="28" t="s">
        <v>299</v>
      </c>
      <c r="B428" s="29" t="s">
        <v>668</v>
      </c>
      <c r="C428" s="50"/>
      <c r="D428" s="50"/>
      <c r="E428" s="37"/>
      <c r="F428" s="37">
        <v>5994</v>
      </c>
      <c r="G428" s="37"/>
      <c r="H428" s="37"/>
      <c r="I428" s="37"/>
      <c r="J428" s="21"/>
    </row>
    <row r="429" spans="1:10" s="23" customFormat="1" ht="16.5">
      <c r="A429" s="28" t="s">
        <v>126</v>
      </c>
      <c r="B429" s="28" t="s">
        <v>381</v>
      </c>
      <c r="C429" s="50"/>
      <c r="D429" s="50"/>
      <c r="E429" s="37"/>
      <c r="F429" s="37">
        <v>8205</v>
      </c>
      <c r="G429" s="37"/>
      <c r="H429" s="37"/>
      <c r="I429" s="37"/>
      <c r="J429" s="21"/>
    </row>
    <row r="430" spans="1:10" s="23" customFormat="1" ht="16.5">
      <c r="A430" s="21" t="s">
        <v>126</v>
      </c>
      <c r="B430" s="21" t="s">
        <v>394</v>
      </c>
      <c r="C430" s="50"/>
      <c r="D430" s="50"/>
      <c r="E430" s="37"/>
      <c r="F430" s="37">
        <v>3692</v>
      </c>
      <c r="G430" s="37"/>
      <c r="H430" s="37"/>
      <c r="I430" s="37"/>
      <c r="J430" s="21"/>
    </row>
    <row r="431" spans="1:10" s="23" customFormat="1" ht="16.5">
      <c r="A431" s="21" t="s">
        <v>363</v>
      </c>
      <c r="B431" s="42" t="s">
        <v>417</v>
      </c>
      <c r="C431" s="50"/>
      <c r="D431" s="50"/>
      <c r="E431" s="37"/>
      <c r="F431" s="37">
        <v>4545</v>
      </c>
      <c r="G431" s="37"/>
      <c r="H431" s="37"/>
      <c r="I431" s="37"/>
      <c r="J431" s="21"/>
    </row>
    <row r="432" spans="1:10" s="23" customFormat="1" ht="16.5">
      <c r="A432" s="21" t="s">
        <v>126</v>
      </c>
      <c r="B432" s="42" t="s">
        <v>397</v>
      </c>
      <c r="C432" s="50"/>
      <c r="D432" s="50"/>
      <c r="E432" s="37"/>
      <c r="F432" s="37">
        <v>14511</v>
      </c>
      <c r="G432" s="37"/>
      <c r="H432" s="37"/>
      <c r="I432" s="37"/>
      <c r="J432" s="21"/>
    </row>
    <row r="433" spans="1:10" s="23" customFormat="1" ht="16.5">
      <c r="A433" s="21" t="s">
        <v>126</v>
      </c>
      <c r="B433" s="42" t="s">
        <v>413</v>
      </c>
      <c r="C433" s="50"/>
      <c r="D433" s="50"/>
      <c r="E433" s="37"/>
      <c r="F433" s="37">
        <v>4268</v>
      </c>
      <c r="G433" s="55"/>
      <c r="H433" s="55"/>
      <c r="I433" s="37"/>
      <c r="J433" s="21"/>
    </row>
    <row r="434" spans="1:10" s="23" customFormat="1" ht="16.5">
      <c r="A434" s="21" t="s">
        <v>418</v>
      </c>
      <c r="B434" s="42" t="s">
        <v>419</v>
      </c>
      <c r="C434" s="50"/>
      <c r="D434" s="50"/>
      <c r="E434" s="37"/>
      <c r="F434" s="37">
        <v>16075</v>
      </c>
      <c r="G434" s="37"/>
      <c r="H434" s="37"/>
      <c r="I434" s="37"/>
      <c r="J434" s="21"/>
    </row>
    <row r="435" spans="1:10" s="23" customFormat="1" ht="16.5">
      <c r="A435" s="21" t="s">
        <v>414</v>
      </c>
      <c r="B435" s="42" t="s">
        <v>425</v>
      </c>
      <c r="C435" s="50"/>
      <c r="D435" s="50"/>
      <c r="E435" s="37"/>
      <c r="F435" s="37">
        <v>9926</v>
      </c>
      <c r="G435" s="37"/>
      <c r="H435" s="37"/>
      <c r="I435" s="37"/>
      <c r="J435" s="21"/>
    </row>
    <row r="436" spans="1:10" s="23" customFormat="1" ht="16.5">
      <c r="A436" s="21" t="s">
        <v>126</v>
      </c>
      <c r="B436" s="42" t="s">
        <v>426</v>
      </c>
      <c r="C436" s="50"/>
      <c r="D436" s="50"/>
      <c r="E436" s="37"/>
      <c r="F436" s="37">
        <v>10310</v>
      </c>
      <c r="G436" s="37"/>
      <c r="H436" s="37"/>
      <c r="I436" s="37"/>
      <c r="J436" s="21"/>
    </row>
    <row r="437" spans="1:10" s="23" customFormat="1" ht="16.5">
      <c r="A437" s="21" t="s">
        <v>414</v>
      </c>
      <c r="B437" s="42" t="s">
        <v>429</v>
      </c>
      <c r="C437" s="50"/>
      <c r="D437" s="50"/>
      <c r="E437" s="37"/>
      <c r="F437" s="37">
        <v>660</v>
      </c>
      <c r="G437" s="37"/>
      <c r="H437" s="37"/>
      <c r="I437" s="37"/>
      <c r="J437" s="21"/>
    </row>
    <row r="438" spans="1:10" s="23" customFormat="1" ht="16.5">
      <c r="A438" s="21" t="s">
        <v>126</v>
      </c>
      <c r="B438" s="42" t="s">
        <v>424</v>
      </c>
      <c r="C438" s="50"/>
      <c r="D438" s="50"/>
      <c r="E438" s="37"/>
      <c r="F438" s="37">
        <v>14287</v>
      </c>
      <c r="G438" s="37"/>
      <c r="H438" s="37"/>
      <c r="I438" s="37"/>
      <c r="J438" s="21"/>
    </row>
    <row r="439" spans="1:10" s="23" customFormat="1" ht="16.5">
      <c r="A439" s="21" t="s">
        <v>126</v>
      </c>
      <c r="B439" s="42" t="s">
        <v>427</v>
      </c>
      <c r="C439" s="50"/>
      <c r="D439" s="50"/>
      <c r="E439" s="37"/>
      <c r="F439" s="37">
        <v>7085</v>
      </c>
      <c r="G439" s="37"/>
      <c r="H439" s="37"/>
      <c r="I439" s="37"/>
      <c r="J439" s="21"/>
    </row>
    <row r="440" spans="1:10" s="23" customFormat="1" ht="33">
      <c r="A440" s="21" t="s">
        <v>205</v>
      </c>
      <c r="B440" s="22" t="s">
        <v>428</v>
      </c>
      <c r="C440" s="50"/>
      <c r="D440" s="50"/>
      <c r="E440" s="37"/>
      <c r="F440" s="37">
        <v>266</v>
      </c>
      <c r="G440" s="37"/>
      <c r="H440" s="37"/>
      <c r="I440" s="37"/>
      <c r="J440" s="21"/>
    </row>
    <row r="441" spans="1:10" s="23" customFormat="1" ht="16.5">
      <c r="A441" s="21" t="s">
        <v>597</v>
      </c>
      <c r="B441" s="27" t="s">
        <v>598</v>
      </c>
      <c r="C441" s="50"/>
      <c r="D441" s="50"/>
      <c r="E441" s="37">
        <v>1404</v>
      </c>
      <c r="F441" s="37">
        <v>14200</v>
      </c>
      <c r="G441" s="37"/>
      <c r="H441" s="37"/>
      <c r="I441" s="37"/>
      <c r="J441" s="21"/>
    </row>
    <row r="442" spans="1:10" s="23" customFormat="1" ht="16.5">
      <c r="A442" s="21" t="s">
        <v>603</v>
      </c>
      <c r="B442" s="27" t="s">
        <v>604</v>
      </c>
      <c r="C442" s="50"/>
      <c r="D442" s="50"/>
      <c r="E442" s="37"/>
      <c r="F442" s="37">
        <v>5782</v>
      </c>
      <c r="G442" s="37"/>
      <c r="H442" s="37"/>
      <c r="I442" s="37"/>
      <c r="J442" s="21"/>
    </row>
    <row r="443" spans="1:10" s="23" customFormat="1" ht="16.5">
      <c r="A443" s="21" t="s">
        <v>537</v>
      </c>
      <c r="B443" s="27" t="s">
        <v>538</v>
      </c>
      <c r="C443" s="50"/>
      <c r="D443" s="50"/>
      <c r="E443" s="37">
        <v>880</v>
      </c>
      <c r="F443" s="37"/>
      <c r="G443" s="37"/>
      <c r="H443" s="37"/>
      <c r="I443" s="37"/>
      <c r="J443" s="21"/>
    </row>
    <row r="444" spans="1:10" s="23" customFormat="1" ht="33">
      <c r="A444" s="21" t="s">
        <v>537</v>
      </c>
      <c r="B444" s="27" t="s">
        <v>677</v>
      </c>
      <c r="C444" s="50"/>
      <c r="D444" s="50"/>
      <c r="E444" s="21"/>
      <c r="F444" s="37">
        <v>7800</v>
      </c>
      <c r="G444" s="37"/>
      <c r="H444" s="37"/>
      <c r="I444" s="37"/>
      <c r="J444" s="21"/>
    </row>
    <row r="445" spans="1:10" s="10" customFormat="1" ht="16.5">
      <c r="A445" s="78" t="s">
        <v>181</v>
      </c>
      <c r="B445" s="79"/>
      <c r="C445" s="32">
        <f>SUM(C394:C396)</f>
        <v>88000</v>
      </c>
      <c r="D445" s="32">
        <v>260000</v>
      </c>
      <c r="E445" s="25">
        <f>SUM(E412:E444)</f>
        <v>89151</v>
      </c>
      <c r="F445" s="25">
        <f>SUM(F395:F444)</f>
        <v>261091</v>
      </c>
      <c r="G445" s="25">
        <f>C445-E445</f>
        <v>-1151</v>
      </c>
      <c r="H445" s="25">
        <v>-1151</v>
      </c>
      <c r="I445" s="25">
        <f>D445-F445</f>
        <v>-1091</v>
      </c>
      <c r="J445" s="14"/>
    </row>
    <row r="446" spans="1:10" s="5" customFormat="1" ht="16.5">
      <c r="A446" s="7" t="s">
        <v>127</v>
      </c>
      <c r="B446" s="4" t="s">
        <v>138</v>
      </c>
      <c r="C446" s="24" t="s">
        <v>187</v>
      </c>
      <c r="D446" s="24">
        <v>44000</v>
      </c>
      <c r="E446" s="36"/>
      <c r="F446" s="36"/>
      <c r="G446" s="36"/>
      <c r="H446" s="36"/>
      <c r="I446" s="36"/>
      <c r="J446" s="4" t="s">
        <v>7</v>
      </c>
    </row>
    <row r="447" spans="1:10" s="5" customFormat="1" ht="16.5">
      <c r="A447" s="7" t="s">
        <v>127</v>
      </c>
      <c r="B447" s="20" t="s">
        <v>387</v>
      </c>
      <c r="C447" s="24"/>
      <c r="D447" s="24"/>
      <c r="E447" s="36"/>
      <c r="F447" s="36">
        <v>28000</v>
      </c>
      <c r="G447" s="36"/>
      <c r="H447" s="36"/>
      <c r="I447" s="36"/>
      <c r="J447" s="4"/>
    </row>
    <row r="448" spans="1:10" s="5" customFormat="1" ht="16.5">
      <c r="A448" s="7" t="s">
        <v>127</v>
      </c>
      <c r="B448" s="20" t="s">
        <v>391</v>
      </c>
      <c r="C448" s="24"/>
      <c r="D448" s="24"/>
      <c r="E448" s="36">
        <v>18450</v>
      </c>
      <c r="F448" s="36"/>
      <c r="G448" s="36"/>
      <c r="H448" s="36"/>
      <c r="I448" s="36"/>
      <c r="J448" s="4"/>
    </row>
    <row r="449" spans="1:10" s="5" customFormat="1" ht="33">
      <c r="A449" s="7" t="s">
        <v>127</v>
      </c>
      <c r="B449" s="20" t="s">
        <v>490</v>
      </c>
      <c r="C449" s="24"/>
      <c r="D449" s="24"/>
      <c r="E449" s="36"/>
      <c r="F449" s="36">
        <v>16000</v>
      </c>
      <c r="G449" s="36"/>
      <c r="H449" s="36"/>
      <c r="I449" s="36"/>
      <c r="J449" s="4"/>
    </row>
    <row r="450" spans="1:10" s="5" customFormat="1" ht="49.5">
      <c r="A450" s="7" t="s">
        <v>127</v>
      </c>
      <c r="B450" s="20" t="s">
        <v>492</v>
      </c>
      <c r="C450" s="24"/>
      <c r="D450" s="24"/>
      <c r="E450" s="36">
        <v>25550</v>
      </c>
      <c r="F450" s="36"/>
      <c r="G450" s="36"/>
      <c r="H450" s="36"/>
      <c r="I450" s="36"/>
      <c r="J450" s="4"/>
    </row>
    <row r="451" spans="1:10" s="10" customFormat="1" ht="16.5">
      <c r="A451" s="78" t="s">
        <v>181</v>
      </c>
      <c r="B451" s="79"/>
      <c r="C451" s="32" t="s">
        <v>133</v>
      </c>
      <c r="D451" s="32">
        <v>44000</v>
      </c>
      <c r="E451" s="25">
        <f>SUM(E448:E450)</f>
        <v>44000</v>
      </c>
      <c r="F451" s="25">
        <f>SUM(F447:F450)</f>
        <v>44000</v>
      </c>
      <c r="G451" s="25">
        <v>0</v>
      </c>
      <c r="H451" s="25">
        <v>0</v>
      </c>
      <c r="I451" s="25">
        <f>D451-F451</f>
        <v>0</v>
      </c>
      <c r="J451" s="14"/>
    </row>
    <row r="452" spans="1:10" s="5" customFormat="1" ht="16.5">
      <c r="A452" s="7" t="s">
        <v>128</v>
      </c>
      <c r="B452" s="4" t="s">
        <v>137</v>
      </c>
      <c r="C452" s="24"/>
      <c r="D452" s="24">
        <v>50000</v>
      </c>
      <c r="E452" s="36"/>
      <c r="F452" s="36"/>
      <c r="G452" s="36"/>
      <c r="H452" s="36"/>
      <c r="I452" s="36"/>
      <c r="J452" s="4" t="s">
        <v>10</v>
      </c>
    </row>
    <row r="453" spans="1:10" s="23" customFormat="1" ht="16.5">
      <c r="A453" s="21" t="s">
        <v>411</v>
      </c>
      <c r="B453" s="22" t="s">
        <v>422</v>
      </c>
      <c r="C453" s="50"/>
      <c r="D453" s="50"/>
      <c r="E453" s="37"/>
      <c r="F453" s="37">
        <v>33879</v>
      </c>
      <c r="G453" s="37"/>
      <c r="H453" s="37"/>
      <c r="I453" s="37"/>
      <c r="J453" s="27"/>
    </row>
    <row r="454" spans="1:10" s="23" customFormat="1" ht="16.5">
      <c r="A454" s="21" t="s">
        <v>411</v>
      </c>
      <c r="B454" s="22" t="s">
        <v>423</v>
      </c>
      <c r="C454" s="50"/>
      <c r="D454" s="50"/>
      <c r="E454" s="37"/>
      <c r="F454" s="37">
        <v>15024</v>
      </c>
      <c r="G454" s="37"/>
      <c r="H454" s="37"/>
      <c r="I454" s="37"/>
      <c r="J454" s="27"/>
    </row>
    <row r="455" spans="1:10" s="10" customFormat="1" ht="16.5">
      <c r="A455" s="78" t="s">
        <v>181</v>
      </c>
      <c r="B455" s="79"/>
      <c r="C455" s="32">
        <v>0</v>
      </c>
      <c r="D455" s="32">
        <v>50000</v>
      </c>
      <c r="E455" s="25"/>
      <c r="F455" s="25">
        <f>SUM(F453:F454)</f>
        <v>48903</v>
      </c>
      <c r="G455" s="25">
        <v>0</v>
      </c>
      <c r="H455" s="25">
        <v>0</v>
      </c>
      <c r="I455" s="25">
        <f>D455-F455</f>
        <v>1097</v>
      </c>
      <c r="J455" s="14"/>
    </row>
    <row r="456" spans="1:10" s="5" customFormat="1" ht="33">
      <c r="A456" s="7" t="s">
        <v>129</v>
      </c>
      <c r="B456" s="4" t="s">
        <v>248</v>
      </c>
      <c r="C456" s="24">
        <v>400000</v>
      </c>
      <c r="D456" s="24">
        <v>20000</v>
      </c>
      <c r="E456" s="36"/>
      <c r="F456" s="36"/>
      <c r="G456" s="36"/>
      <c r="H456" s="36"/>
      <c r="I456" s="36"/>
      <c r="J456" s="4" t="s">
        <v>140</v>
      </c>
    </row>
    <row r="457" spans="1:10" s="23" customFormat="1" ht="16.5">
      <c r="A457" s="21" t="s">
        <v>266</v>
      </c>
      <c r="B457" s="22" t="s">
        <v>267</v>
      </c>
      <c r="C457" s="50"/>
      <c r="D457" s="50"/>
      <c r="E457" s="37"/>
      <c r="F457" s="37">
        <v>8000</v>
      </c>
      <c r="G457" s="37"/>
      <c r="H457" s="37"/>
      <c r="I457" s="37"/>
      <c r="J457" s="27"/>
    </row>
    <row r="458" spans="1:10" s="23" customFormat="1" ht="16.5">
      <c r="A458" s="21" t="s">
        <v>129</v>
      </c>
      <c r="B458" s="21" t="s">
        <v>317</v>
      </c>
      <c r="C458" s="50"/>
      <c r="D458" s="50"/>
      <c r="E458" s="37">
        <v>7303</v>
      </c>
      <c r="F458" s="37">
        <v>12006</v>
      </c>
      <c r="G458" s="37"/>
      <c r="H458" s="37"/>
      <c r="I458" s="37"/>
      <c r="J458" s="27"/>
    </row>
    <row r="459" spans="1:10" s="23" customFormat="1" ht="16.5">
      <c r="A459" s="21" t="s">
        <v>129</v>
      </c>
      <c r="B459" s="42" t="s">
        <v>430</v>
      </c>
      <c r="C459" s="50"/>
      <c r="D459" s="50"/>
      <c r="E459" s="37">
        <v>87998</v>
      </c>
      <c r="F459" s="37"/>
      <c r="G459" s="37"/>
      <c r="H459" s="37"/>
      <c r="I459" s="37"/>
      <c r="J459" s="27"/>
    </row>
    <row r="460" spans="1:10" s="23" customFormat="1" ht="16.5">
      <c r="A460" s="21" t="s">
        <v>129</v>
      </c>
      <c r="B460" s="42" t="s">
        <v>431</v>
      </c>
      <c r="C460" s="50"/>
      <c r="D460" s="50"/>
      <c r="E460" s="37">
        <v>130079</v>
      </c>
      <c r="F460" s="37"/>
      <c r="G460" s="37"/>
      <c r="H460" s="37"/>
      <c r="I460" s="37"/>
      <c r="J460" s="27"/>
    </row>
    <row r="461" spans="1:10" s="23" customFormat="1" ht="16.5">
      <c r="A461" s="21" t="s">
        <v>432</v>
      </c>
      <c r="B461" s="42" t="s">
        <v>433</v>
      </c>
      <c r="C461" s="50"/>
      <c r="D461" s="50"/>
      <c r="E461" s="37">
        <v>80420</v>
      </c>
      <c r="F461" s="37"/>
      <c r="G461" s="37"/>
      <c r="H461" s="37"/>
      <c r="I461" s="37"/>
      <c r="J461" s="27"/>
    </row>
    <row r="462" spans="1:10" s="23" customFormat="1" ht="16.5">
      <c r="A462" s="21" t="s">
        <v>432</v>
      </c>
      <c r="B462" s="42" t="s">
        <v>434</v>
      </c>
      <c r="C462" s="50"/>
      <c r="D462" s="50"/>
      <c r="E462" s="37">
        <v>66269</v>
      </c>
      <c r="F462" s="37"/>
      <c r="G462" s="37"/>
      <c r="H462" s="37"/>
      <c r="I462" s="37"/>
      <c r="J462" s="27"/>
    </row>
    <row r="463" spans="1:10" s="23" customFormat="1" ht="33">
      <c r="A463" s="21" t="s">
        <v>439</v>
      </c>
      <c r="B463" s="22" t="s">
        <v>440</v>
      </c>
      <c r="C463" s="50"/>
      <c r="D463" s="50"/>
      <c r="E463" s="37">
        <v>3600</v>
      </c>
      <c r="F463" s="37"/>
      <c r="G463" s="37"/>
      <c r="H463" s="37"/>
      <c r="I463" s="37"/>
      <c r="J463" s="27"/>
    </row>
    <row r="464" spans="1:10" s="23" customFormat="1" ht="16.5">
      <c r="A464" s="21" t="s">
        <v>439</v>
      </c>
      <c r="B464" s="22" t="s">
        <v>456</v>
      </c>
      <c r="C464" s="50"/>
      <c r="D464" s="50"/>
      <c r="E464" s="37">
        <v>25308</v>
      </c>
      <c r="F464" s="37"/>
      <c r="G464" s="37"/>
      <c r="H464" s="37"/>
      <c r="I464" s="37"/>
      <c r="J464" s="27"/>
    </row>
    <row r="465" spans="1:10" s="23" customFormat="1" ht="33">
      <c r="A465" s="68" t="s">
        <v>129</v>
      </c>
      <c r="B465" s="27" t="s">
        <v>525</v>
      </c>
      <c r="C465" s="50"/>
      <c r="D465" s="50"/>
      <c r="E465" s="37">
        <v>6066</v>
      </c>
      <c r="F465" s="37"/>
      <c r="G465" s="37"/>
      <c r="H465" s="37"/>
      <c r="I465" s="37"/>
      <c r="J465" s="27"/>
    </row>
    <row r="466" spans="1:10" s="23" customFormat="1" ht="33">
      <c r="A466" s="21" t="s">
        <v>129</v>
      </c>
      <c r="B466" s="22" t="s">
        <v>662</v>
      </c>
      <c r="C466" s="50"/>
      <c r="D466" s="50"/>
      <c r="E466" s="37">
        <v>7625</v>
      </c>
      <c r="F466" s="23">
        <v>3518</v>
      </c>
      <c r="G466" s="37"/>
      <c r="H466" s="37"/>
      <c r="I466" s="37"/>
      <c r="J466" s="27"/>
    </row>
    <row r="467" spans="1:10" s="10" customFormat="1" ht="16.5">
      <c r="A467" s="78" t="s">
        <v>181</v>
      </c>
      <c r="B467" s="79"/>
      <c r="C467" s="32">
        <v>400000</v>
      </c>
      <c r="D467" s="32">
        <v>20000</v>
      </c>
      <c r="E467" s="25">
        <f>SUM(E458:E466)</f>
        <v>414668</v>
      </c>
      <c r="F467" s="25">
        <f>SUM(F457:F466)</f>
        <v>23524</v>
      </c>
      <c r="G467" s="25">
        <f>C467-E467</f>
        <v>-14668</v>
      </c>
      <c r="H467" s="25">
        <v>-14668</v>
      </c>
      <c r="I467" s="25">
        <f>D467-F467</f>
        <v>-3524</v>
      </c>
      <c r="J467" s="14"/>
    </row>
    <row r="468" spans="1:10" s="5" customFormat="1" ht="16.5">
      <c r="A468" s="7" t="s">
        <v>130</v>
      </c>
      <c r="B468" s="4" t="s">
        <v>136</v>
      </c>
      <c r="C468" s="24">
        <v>30000</v>
      </c>
      <c r="D468" s="24">
        <v>35000</v>
      </c>
      <c r="E468" s="36"/>
      <c r="F468" s="36"/>
      <c r="G468" s="36"/>
      <c r="H468" s="36"/>
      <c r="I468" s="36"/>
      <c r="J468" s="4" t="s">
        <v>4</v>
      </c>
    </row>
    <row r="469" spans="1:10" s="5" customFormat="1" ht="16.5">
      <c r="A469" s="7" t="s">
        <v>130</v>
      </c>
      <c r="B469" s="20" t="s">
        <v>293</v>
      </c>
      <c r="C469" s="24"/>
      <c r="D469" s="24"/>
      <c r="E469" s="36"/>
      <c r="F469" s="36">
        <v>3600</v>
      </c>
      <c r="G469" s="36"/>
      <c r="H469" s="36"/>
      <c r="I469" s="36"/>
      <c r="J469" s="4"/>
    </row>
    <row r="470" spans="1:10" s="23" customFormat="1" ht="16.5">
      <c r="A470" s="21" t="s">
        <v>353</v>
      </c>
      <c r="B470" s="22" t="s">
        <v>354</v>
      </c>
      <c r="C470" s="50"/>
      <c r="D470" s="50"/>
      <c r="E470" s="37"/>
      <c r="F470" s="37">
        <v>9084</v>
      </c>
      <c r="G470" s="37"/>
      <c r="H470" s="37"/>
      <c r="I470" s="37"/>
      <c r="J470" s="27"/>
    </row>
    <row r="471" spans="1:10" s="23" customFormat="1" ht="16.5">
      <c r="A471" s="21" t="s">
        <v>130</v>
      </c>
      <c r="B471" s="27" t="s">
        <v>520</v>
      </c>
      <c r="C471" s="50"/>
      <c r="D471" s="50"/>
      <c r="E471" s="37">
        <v>14060</v>
      </c>
      <c r="F471" s="37"/>
      <c r="G471" s="37"/>
      <c r="H471" s="37"/>
      <c r="I471" s="37"/>
      <c r="J471" s="27"/>
    </row>
    <row r="472" spans="1:10" s="23" customFormat="1" ht="16.5">
      <c r="A472" s="21" t="s">
        <v>544</v>
      </c>
      <c r="B472" s="27" t="s">
        <v>545</v>
      </c>
      <c r="C472" s="50"/>
      <c r="D472" s="50"/>
      <c r="E472" s="37"/>
      <c r="F472" s="37">
        <v>19000</v>
      </c>
      <c r="G472" s="37"/>
      <c r="H472" s="37"/>
      <c r="I472" s="37"/>
      <c r="J472" s="27"/>
    </row>
    <row r="473" spans="1:10" s="23" customFormat="1" ht="16.5">
      <c r="A473" s="21" t="s">
        <v>130</v>
      </c>
      <c r="B473" s="22" t="s">
        <v>615</v>
      </c>
      <c r="C473" s="50"/>
      <c r="D473" s="50"/>
      <c r="E473" s="37"/>
      <c r="F473" s="37">
        <v>4000</v>
      </c>
      <c r="G473" s="37"/>
      <c r="H473" s="37"/>
      <c r="I473" s="37"/>
      <c r="J473" s="21"/>
    </row>
    <row r="474" spans="1:10" s="23" customFormat="1" ht="16.5">
      <c r="A474" s="21" t="s">
        <v>590</v>
      </c>
      <c r="B474" s="27" t="s">
        <v>594</v>
      </c>
      <c r="C474" s="50"/>
      <c r="D474" s="50"/>
      <c r="E474" s="37">
        <v>7360</v>
      </c>
      <c r="F474" s="37"/>
      <c r="G474" s="37"/>
      <c r="H474" s="37"/>
      <c r="I474" s="37"/>
      <c r="J474" s="21"/>
    </row>
    <row r="475" spans="1:10" s="23" customFormat="1" ht="16.5">
      <c r="A475" s="21" t="s">
        <v>590</v>
      </c>
      <c r="B475" s="27" t="s">
        <v>591</v>
      </c>
      <c r="C475" s="50"/>
      <c r="D475" s="50"/>
      <c r="E475" s="37">
        <v>5000</v>
      </c>
      <c r="F475" s="37"/>
      <c r="G475" s="37"/>
      <c r="H475" s="37"/>
      <c r="I475" s="37"/>
      <c r="J475" s="21"/>
    </row>
    <row r="476" spans="1:10" s="23" customFormat="1" ht="16.5">
      <c r="A476" s="21" t="s">
        <v>590</v>
      </c>
      <c r="B476" s="22" t="s">
        <v>682</v>
      </c>
      <c r="C476" s="50"/>
      <c r="D476" s="50"/>
      <c r="E476" s="37">
        <v>5519</v>
      </c>
      <c r="F476" s="37"/>
      <c r="G476" s="37"/>
      <c r="H476" s="37"/>
      <c r="I476" s="37"/>
      <c r="J476" s="21"/>
    </row>
    <row r="477" spans="1:10" s="10" customFormat="1" ht="16.5">
      <c r="A477" s="78" t="s">
        <v>181</v>
      </c>
      <c r="B477" s="79"/>
      <c r="C477" s="32">
        <v>30000</v>
      </c>
      <c r="D477" s="32">
        <v>35000</v>
      </c>
      <c r="E477" s="25">
        <f>SUM(E471:E476)</f>
        <v>31939</v>
      </c>
      <c r="F477" s="25">
        <f>SUM(F469:F473)</f>
        <v>35684</v>
      </c>
      <c r="G477" s="25">
        <f>C477-E477</f>
        <v>-1939</v>
      </c>
      <c r="H477" s="25">
        <v>-1939</v>
      </c>
      <c r="I477" s="25">
        <f>D477-F477</f>
        <v>-684</v>
      </c>
      <c r="J477" s="14"/>
    </row>
    <row r="478" spans="1:10" s="5" customFormat="1" ht="33">
      <c r="A478" s="7" t="s">
        <v>131</v>
      </c>
      <c r="B478" s="4" t="s">
        <v>135</v>
      </c>
      <c r="C478" s="24">
        <v>10000</v>
      </c>
      <c r="D478" s="24">
        <v>151000</v>
      </c>
      <c r="E478" s="36"/>
      <c r="F478" s="36"/>
      <c r="G478" s="36"/>
      <c r="H478" s="36"/>
      <c r="I478" s="36"/>
      <c r="J478" s="4" t="s">
        <v>143</v>
      </c>
    </row>
    <row r="479" spans="1:10" s="5" customFormat="1" ht="16.5">
      <c r="A479" s="7" t="s">
        <v>131</v>
      </c>
      <c r="B479" s="20" t="s">
        <v>329</v>
      </c>
      <c r="C479" s="24"/>
      <c r="D479" s="24"/>
      <c r="E479" s="36"/>
      <c r="F479" s="36">
        <v>10152</v>
      </c>
      <c r="G479" s="36"/>
      <c r="H479" s="36"/>
      <c r="I479" s="36"/>
      <c r="J479" s="4"/>
    </row>
    <row r="480" spans="1:10" s="5" customFormat="1" ht="16.5">
      <c r="A480" s="7" t="s">
        <v>131</v>
      </c>
      <c r="B480" s="20" t="s">
        <v>361</v>
      </c>
      <c r="C480" s="24"/>
      <c r="D480" s="24"/>
      <c r="E480" s="36"/>
      <c r="F480" s="36">
        <v>7040</v>
      </c>
      <c r="G480" s="36"/>
      <c r="H480" s="36"/>
      <c r="I480" s="36"/>
      <c r="J480" s="4"/>
    </row>
    <row r="481" spans="1:10" s="5" customFormat="1" ht="16.5">
      <c r="A481" s="7" t="s">
        <v>131</v>
      </c>
      <c r="B481" s="20" t="s">
        <v>386</v>
      </c>
      <c r="C481" s="24"/>
      <c r="D481" s="24"/>
      <c r="E481" s="36">
        <v>10000</v>
      </c>
      <c r="F481" s="36">
        <v>10215</v>
      </c>
      <c r="G481" s="33"/>
      <c r="H481" s="33"/>
      <c r="I481" s="36"/>
      <c r="J481" s="4"/>
    </row>
    <row r="482" spans="1:10" s="5" customFormat="1" ht="16.5">
      <c r="A482" s="7" t="s">
        <v>131</v>
      </c>
      <c r="B482" s="20" t="s">
        <v>388</v>
      </c>
      <c r="C482" s="24"/>
      <c r="D482" s="24"/>
      <c r="E482" s="36"/>
      <c r="F482" s="36">
        <v>40500</v>
      </c>
      <c r="G482" s="33"/>
      <c r="H482" s="33"/>
      <c r="I482" s="36"/>
      <c r="J482" s="4"/>
    </row>
    <row r="483" spans="1:10" s="5" customFormat="1" ht="33">
      <c r="A483" s="7" t="s">
        <v>131</v>
      </c>
      <c r="B483" s="20" t="s">
        <v>493</v>
      </c>
      <c r="C483" s="24"/>
      <c r="D483" s="24"/>
      <c r="E483" s="36"/>
      <c r="F483" s="36">
        <v>40500</v>
      </c>
      <c r="G483" s="33"/>
      <c r="H483" s="33"/>
      <c r="I483" s="36"/>
      <c r="J483" s="4"/>
    </row>
    <row r="484" spans="1:10" s="23" customFormat="1" ht="16.5">
      <c r="A484" s="21" t="s">
        <v>131</v>
      </c>
      <c r="B484" s="22" t="s">
        <v>515</v>
      </c>
      <c r="C484" s="50"/>
      <c r="D484" s="50"/>
      <c r="E484" s="37"/>
      <c r="F484" s="37">
        <v>13019</v>
      </c>
      <c r="G484" s="71"/>
      <c r="H484" s="71"/>
      <c r="I484" s="37"/>
      <c r="J484" s="27"/>
    </row>
    <row r="485" spans="1:10" s="23" customFormat="1" ht="16.5">
      <c r="A485" s="21" t="s">
        <v>131</v>
      </c>
      <c r="B485" s="27" t="s">
        <v>574</v>
      </c>
      <c r="C485" s="50"/>
      <c r="D485" s="50"/>
      <c r="E485" s="37"/>
      <c r="F485" s="37">
        <v>7170</v>
      </c>
      <c r="G485" s="71"/>
      <c r="H485" s="71"/>
      <c r="I485" s="37"/>
      <c r="J485" s="27"/>
    </row>
    <row r="486" spans="1:10" s="23" customFormat="1" ht="16.5">
      <c r="A486" s="21" t="s">
        <v>131</v>
      </c>
      <c r="B486" s="27" t="s">
        <v>575</v>
      </c>
      <c r="C486" s="50"/>
      <c r="D486" s="50"/>
      <c r="E486" s="37"/>
      <c r="F486" s="37">
        <v>23621</v>
      </c>
      <c r="G486" s="71"/>
      <c r="H486" s="71"/>
      <c r="I486" s="37"/>
      <c r="J486" s="27"/>
    </row>
    <row r="487" spans="1:10" s="10" customFormat="1" ht="16.5">
      <c r="A487" s="78" t="s">
        <v>181</v>
      </c>
      <c r="B487" s="79"/>
      <c r="C487" s="32">
        <v>10000</v>
      </c>
      <c r="D487" s="32">
        <v>151000</v>
      </c>
      <c r="E487" s="25">
        <f>SUM(E481)</f>
        <v>10000</v>
      </c>
      <c r="F487" s="25">
        <f>SUM(F479:F486)</f>
        <v>152217</v>
      </c>
      <c r="G487" s="25">
        <f>C487-E487</f>
        <v>0</v>
      </c>
      <c r="H487" s="25">
        <v>0</v>
      </c>
      <c r="I487" s="25">
        <f>D487-F487</f>
        <v>-1217</v>
      </c>
      <c r="J487" s="14"/>
    </row>
    <row r="488" spans="1:10" s="5" customFormat="1" ht="16.5">
      <c r="A488" s="7" t="s">
        <v>132</v>
      </c>
      <c r="B488" s="4" t="s">
        <v>134</v>
      </c>
      <c r="C488" s="24">
        <v>30000</v>
      </c>
      <c r="D488" s="24">
        <v>60000</v>
      </c>
      <c r="E488" s="36"/>
      <c r="F488" s="36"/>
      <c r="G488" s="36"/>
      <c r="H488" s="36"/>
      <c r="I488" s="36"/>
      <c r="J488" s="4" t="s">
        <v>4</v>
      </c>
    </row>
    <row r="489" spans="1:10" s="23" customFormat="1" ht="33">
      <c r="A489" s="28" t="s">
        <v>132</v>
      </c>
      <c r="B489" s="27" t="s">
        <v>534</v>
      </c>
      <c r="C489" s="50"/>
      <c r="D489" s="50"/>
      <c r="E489" s="37"/>
      <c r="F489" s="38">
        <v>19237</v>
      </c>
      <c r="G489" s="37"/>
      <c r="H489" s="37"/>
      <c r="I489" s="37"/>
      <c r="J489" s="27"/>
    </row>
    <row r="490" spans="1:10" s="23" customFormat="1" ht="33">
      <c r="A490" s="21" t="s">
        <v>606</v>
      </c>
      <c r="B490" s="27" t="s">
        <v>663</v>
      </c>
      <c r="C490" s="50"/>
      <c r="D490" s="50"/>
      <c r="E490" s="37"/>
      <c r="F490" s="37">
        <v>21021</v>
      </c>
      <c r="G490" s="37"/>
      <c r="H490" s="37"/>
      <c r="I490" s="37"/>
      <c r="J490" s="27"/>
    </row>
    <row r="491" spans="1:10" s="23" customFormat="1" ht="16.5">
      <c r="A491" s="21" t="s">
        <v>606</v>
      </c>
      <c r="B491" s="27" t="s">
        <v>607</v>
      </c>
      <c r="C491" s="50"/>
      <c r="D491" s="50"/>
      <c r="E491" s="37">
        <v>831</v>
      </c>
      <c r="F491" s="37">
        <v>15613</v>
      </c>
      <c r="G491" s="37"/>
      <c r="H491" s="37"/>
      <c r="I491" s="37"/>
      <c r="J491" s="27"/>
    </row>
    <row r="492" spans="1:10" s="23" customFormat="1" ht="16.5">
      <c r="A492" s="21" t="s">
        <v>592</v>
      </c>
      <c r="B492" s="27" t="s">
        <v>595</v>
      </c>
      <c r="C492" s="50"/>
      <c r="D492" s="50"/>
      <c r="E492" s="37">
        <v>4816</v>
      </c>
      <c r="F492" s="37"/>
      <c r="G492" s="37"/>
      <c r="H492" s="37"/>
      <c r="I492" s="37"/>
      <c r="J492" s="27"/>
    </row>
    <row r="493" spans="1:10" s="23" customFormat="1" ht="16.5">
      <c r="A493" s="21" t="s">
        <v>588</v>
      </c>
      <c r="B493" s="27" t="s">
        <v>589</v>
      </c>
      <c r="C493" s="50"/>
      <c r="D493" s="50"/>
      <c r="E493" s="37">
        <v>3156</v>
      </c>
      <c r="F493" s="37"/>
      <c r="G493" s="37"/>
      <c r="H493" s="37"/>
      <c r="I493" s="37"/>
      <c r="J493" s="27"/>
    </row>
    <row r="494" spans="1:10" s="23" customFormat="1" ht="16.5">
      <c r="A494" s="21" t="s">
        <v>132</v>
      </c>
      <c r="B494" s="27" t="s">
        <v>630</v>
      </c>
      <c r="C494" s="50"/>
      <c r="D494" s="50"/>
      <c r="F494" s="37">
        <v>8153</v>
      </c>
      <c r="G494" s="37"/>
      <c r="H494" s="37"/>
      <c r="I494" s="37"/>
      <c r="J494" s="27"/>
    </row>
    <row r="495" spans="1:10" s="23" customFormat="1" ht="16.5">
      <c r="A495" s="21" t="s">
        <v>592</v>
      </c>
      <c r="B495" s="27" t="s">
        <v>593</v>
      </c>
      <c r="C495" s="50"/>
      <c r="D495" s="50"/>
      <c r="E495" s="37">
        <v>6177</v>
      </c>
      <c r="F495" s="21"/>
      <c r="G495" s="37"/>
      <c r="H495" s="37"/>
      <c r="I495" s="37"/>
      <c r="J495" s="27"/>
    </row>
    <row r="496" spans="1:10" s="23" customFormat="1" ht="16.5">
      <c r="A496" s="21" t="s">
        <v>592</v>
      </c>
      <c r="B496" s="27" t="s">
        <v>619</v>
      </c>
      <c r="C496" s="50"/>
      <c r="D496" s="50"/>
      <c r="E496" s="37">
        <v>2687</v>
      </c>
      <c r="F496" s="21"/>
      <c r="G496" s="37"/>
      <c r="H496" s="37"/>
      <c r="I496" s="37"/>
      <c r="J496" s="27"/>
    </row>
    <row r="497" spans="1:10" s="23" customFormat="1" ht="16.5">
      <c r="A497" s="21" t="s">
        <v>592</v>
      </c>
      <c r="B497" s="27" t="s">
        <v>596</v>
      </c>
      <c r="C497" s="50"/>
      <c r="D497" s="50"/>
      <c r="E497" s="37">
        <v>7850</v>
      </c>
      <c r="F497" s="37"/>
      <c r="G497" s="37"/>
      <c r="H497" s="37"/>
      <c r="I497" s="37"/>
      <c r="J497" s="27"/>
    </row>
    <row r="498" spans="1:10" s="10" customFormat="1" ht="16.5">
      <c r="A498" s="78" t="s">
        <v>181</v>
      </c>
      <c r="B498" s="79"/>
      <c r="C498" s="32">
        <v>30000</v>
      </c>
      <c r="D498" s="32">
        <v>60000</v>
      </c>
      <c r="E498" s="25">
        <f>SUM(E491:E497)</f>
        <v>25517</v>
      </c>
      <c r="F498" s="25">
        <f>SUM(F489:F497)</f>
        <v>64024</v>
      </c>
      <c r="G498" s="25">
        <f>C498-E498</f>
        <v>4483</v>
      </c>
      <c r="H498" s="25">
        <v>4483</v>
      </c>
      <c r="I498" s="25">
        <f>D498-F498</f>
        <v>-4024</v>
      </c>
      <c r="J498" s="14"/>
    </row>
    <row r="499" spans="1:10" s="5" customFormat="1" ht="49.5">
      <c r="A499" s="7" t="s">
        <v>141</v>
      </c>
      <c r="B499" s="4" t="s">
        <v>147</v>
      </c>
      <c r="C499" s="24">
        <v>10000</v>
      </c>
      <c r="D499" s="24">
        <v>6000</v>
      </c>
      <c r="E499" s="36"/>
      <c r="F499" s="36"/>
      <c r="G499" s="36"/>
      <c r="H499" s="36"/>
      <c r="I499" s="36"/>
      <c r="J499" s="4" t="s">
        <v>5</v>
      </c>
    </row>
    <row r="500" spans="1:10" s="5" customFormat="1" ht="16.5">
      <c r="A500" s="7" t="s">
        <v>141</v>
      </c>
      <c r="B500" s="20" t="s">
        <v>336</v>
      </c>
      <c r="C500" s="24"/>
      <c r="D500" s="24"/>
      <c r="E500" s="36">
        <v>8000</v>
      </c>
      <c r="F500" s="36"/>
      <c r="G500" s="36"/>
      <c r="H500" s="36"/>
      <c r="I500" s="36"/>
      <c r="J500" s="4"/>
    </row>
    <row r="501" spans="1:10" s="5" customFormat="1" ht="16.5">
      <c r="A501" s="7" t="s">
        <v>141</v>
      </c>
      <c r="B501" s="20" t="s">
        <v>476</v>
      </c>
      <c r="C501" s="24"/>
      <c r="D501" s="24"/>
      <c r="E501" s="36">
        <v>2000</v>
      </c>
      <c r="F501" s="36">
        <v>6000</v>
      </c>
      <c r="G501" s="36"/>
      <c r="H501" s="36"/>
      <c r="I501" s="36"/>
      <c r="J501" s="4"/>
    </row>
    <row r="502" spans="1:10" s="10" customFormat="1" ht="16.5">
      <c r="A502" s="78" t="s">
        <v>181</v>
      </c>
      <c r="B502" s="79"/>
      <c r="C502" s="32">
        <v>10000</v>
      </c>
      <c r="D502" s="32">
        <v>6000</v>
      </c>
      <c r="E502" s="25">
        <f>SUM(E500:E501)</f>
        <v>10000</v>
      </c>
      <c r="F502" s="25">
        <f>SUM(F501)</f>
        <v>6000</v>
      </c>
      <c r="G502" s="25">
        <f>C502-E502</f>
        <v>0</v>
      </c>
      <c r="H502" s="25">
        <v>0</v>
      </c>
      <c r="I502" s="25">
        <f>D502-F502</f>
        <v>0</v>
      </c>
      <c r="J502" s="14"/>
    </row>
    <row r="503" spans="1:10" s="5" customFormat="1" ht="49.5">
      <c r="A503" s="7" t="s">
        <v>142</v>
      </c>
      <c r="B503" s="4" t="s">
        <v>148</v>
      </c>
      <c r="C503" s="24">
        <v>25000</v>
      </c>
      <c r="D503" s="24">
        <v>10000</v>
      </c>
      <c r="E503" s="36"/>
      <c r="F503" s="36"/>
      <c r="G503" s="36"/>
      <c r="H503" s="36"/>
      <c r="I503" s="36"/>
      <c r="J503" s="7" t="s">
        <v>144</v>
      </c>
    </row>
    <row r="504" spans="1:10" s="5" customFormat="1" ht="16.5">
      <c r="A504" s="7" t="s">
        <v>142</v>
      </c>
      <c r="B504" s="20" t="s">
        <v>410</v>
      </c>
      <c r="C504" s="24"/>
      <c r="D504" s="24"/>
      <c r="E504" s="36">
        <v>8010</v>
      </c>
      <c r="F504" s="36">
        <v>10200</v>
      </c>
      <c r="G504" s="36"/>
      <c r="H504" s="36"/>
      <c r="I504" s="36"/>
      <c r="J504" s="7"/>
    </row>
    <row r="505" spans="1:10" s="23" customFormat="1" ht="16.5">
      <c r="A505" s="28" t="s">
        <v>142</v>
      </c>
      <c r="B505" s="28" t="s">
        <v>576</v>
      </c>
      <c r="C505" s="50"/>
      <c r="D505" s="50"/>
      <c r="E505" s="37">
        <v>16814</v>
      </c>
      <c r="F505" s="37"/>
      <c r="G505" s="37"/>
      <c r="H505" s="37"/>
      <c r="I505" s="37"/>
      <c r="J505" s="21"/>
    </row>
    <row r="506" spans="1:10" s="10" customFormat="1" ht="16.5">
      <c r="A506" s="78" t="s">
        <v>181</v>
      </c>
      <c r="B506" s="79"/>
      <c r="C506" s="32">
        <v>25000</v>
      </c>
      <c r="D506" s="32">
        <v>10000</v>
      </c>
      <c r="E506" s="25">
        <f>SUM(E504:E505)</f>
        <v>24824</v>
      </c>
      <c r="F506" s="25">
        <f>SUM(F504:F505)</f>
        <v>10200</v>
      </c>
      <c r="G506" s="25">
        <f>C506-E506</f>
        <v>176</v>
      </c>
      <c r="H506" s="25">
        <v>176</v>
      </c>
      <c r="I506" s="25">
        <f>D506-F506</f>
        <v>-200</v>
      </c>
      <c r="J506" s="9"/>
    </row>
    <row r="507" spans="1:10" s="5" customFormat="1" ht="33">
      <c r="A507" s="7" t="s">
        <v>145</v>
      </c>
      <c r="B507" s="4" t="s">
        <v>484</v>
      </c>
      <c r="C507" s="24">
        <v>118000</v>
      </c>
      <c r="D507" s="24">
        <v>21000</v>
      </c>
      <c r="E507" s="36"/>
      <c r="F507" s="36"/>
      <c r="G507" s="36"/>
      <c r="H507" s="36"/>
      <c r="I507" s="36"/>
      <c r="J507" s="4" t="s">
        <v>4</v>
      </c>
    </row>
    <row r="508" spans="1:10" s="23" customFormat="1" ht="16.5">
      <c r="A508" s="21" t="s">
        <v>441</v>
      </c>
      <c r="B508" s="22" t="s">
        <v>442</v>
      </c>
      <c r="C508" s="50"/>
      <c r="D508" s="50"/>
      <c r="E508" s="37"/>
      <c r="F508" s="37">
        <v>1100</v>
      </c>
      <c r="G508" s="37"/>
      <c r="H508" s="37"/>
      <c r="I508" s="37"/>
      <c r="J508" s="27"/>
    </row>
    <row r="509" spans="1:10" s="23" customFormat="1" ht="16.5">
      <c r="A509" s="21" t="s">
        <v>441</v>
      </c>
      <c r="B509" s="22" t="s">
        <v>479</v>
      </c>
      <c r="C509" s="50"/>
      <c r="D509" s="50"/>
      <c r="E509" s="37">
        <v>66376</v>
      </c>
      <c r="F509" s="37">
        <v>20150</v>
      </c>
      <c r="G509" s="37"/>
      <c r="H509" s="37"/>
      <c r="I509" s="37"/>
      <c r="J509" s="27"/>
    </row>
    <row r="510" spans="1:10" s="23" customFormat="1" ht="16.5">
      <c r="A510" s="21" t="s">
        <v>680</v>
      </c>
      <c r="B510" s="22" t="s">
        <v>681</v>
      </c>
      <c r="C510" s="50"/>
      <c r="D510" s="50"/>
      <c r="E510" s="37">
        <v>75081</v>
      </c>
      <c r="F510" s="37"/>
      <c r="G510" s="37"/>
      <c r="H510" s="37"/>
      <c r="I510" s="37"/>
      <c r="J510" s="27"/>
    </row>
    <row r="511" spans="1:10" s="10" customFormat="1" ht="16.5">
      <c r="A511" s="78" t="s">
        <v>181</v>
      </c>
      <c r="B511" s="79"/>
      <c r="C511" s="32">
        <v>118000</v>
      </c>
      <c r="D511" s="32">
        <v>21000</v>
      </c>
      <c r="E511" s="25">
        <f>SUM(E509:E510)</f>
        <v>141457</v>
      </c>
      <c r="F511" s="25">
        <f>SUM(F508:F510)</f>
        <v>21250</v>
      </c>
      <c r="G511" s="25">
        <f>C511-E511</f>
        <v>-23457</v>
      </c>
      <c r="H511" s="25">
        <v>-23457</v>
      </c>
      <c r="I511" s="25">
        <f>D511-F511</f>
        <v>-250</v>
      </c>
      <c r="J511" s="14"/>
    </row>
    <row r="512" spans="1:10" s="5" customFormat="1" ht="33">
      <c r="A512" s="7" t="s">
        <v>146</v>
      </c>
      <c r="B512" s="4" t="s">
        <v>149</v>
      </c>
      <c r="C512" s="24">
        <v>120000</v>
      </c>
      <c r="D512" s="24">
        <v>15000</v>
      </c>
      <c r="E512" s="36"/>
      <c r="F512" s="36"/>
      <c r="G512" s="36"/>
      <c r="H512" s="36"/>
      <c r="I512" s="36"/>
      <c r="J512" s="4" t="s">
        <v>5</v>
      </c>
    </row>
    <row r="513" spans="1:10" s="18" customFormat="1" ht="16.5">
      <c r="A513" s="17" t="s">
        <v>678</v>
      </c>
      <c r="B513" s="58" t="s">
        <v>679</v>
      </c>
      <c r="C513" s="54"/>
      <c r="D513" s="54"/>
      <c r="E513" s="38">
        <v>100000</v>
      </c>
      <c r="F513" s="69">
        <v>15000</v>
      </c>
      <c r="G513" s="38"/>
      <c r="H513" s="38"/>
      <c r="I513" s="38"/>
      <c r="J513" s="58"/>
    </row>
    <row r="514" spans="1:10" s="10" customFormat="1" ht="16.5">
      <c r="A514" s="76" t="s">
        <v>181</v>
      </c>
      <c r="B514" s="76"/>
      <c r="C514" s="32">
        <v>120000</v>
      </c>
      <c r="D514" s="32">
        <v>15000</v>
      </c>
      <c r="E514" s="25">
        <f>SUM(E513)</f>
        <v>100000</v>
      </c>
      <c r="F514" s="10">
        <f>SUM(F513)</f>
        <v>15000</v>
      </c>
      <c r="G514" s="25">
        <f>C514-E514</f>
        <v>20000</v>
      </c>
      <c r="H514" s="25">
        <v>20000</v>
      </c>
      <c r="I514" s="25">
        <f>D514-F514</f>
        <v>0</v>
      </c>
      <c r="J514" s="9"/>
    </row>
    <row r="515" spans="1:10" s="5" customFormat="1" ht="19.5">
      <c r="A515" s="77" t="s">
        <v>444</v>
      </c>
      <c r="B515" s="77"/>
      <c r="C515" s="24"/>
      <c r="D515" s="24"/>
      <c r="E515" s="33"/>
      <c r="F515" s="33"/>
      <c r="G515" s="36"/>
      <c r="H515" s="36"/>
      <c r="I515" s="36"/>
      <c r="J515" s="7"/>
    </row>
    <row r="516" spans="2:9" s="5" customFormat="1" ht="16.5">
      <c r="B516" s="8"/>
      <c r="C516" s="56"/>
      <c r="D516" s="56"/>
      <c r="E516" s="39"/>
      <c r="F516" s="39"/>
      <c r="G516" s="39"/>
      <c r="H516" s="39">
        <f>SUM(H9:H515)</f>
        <v>0</v>
      </c>
      <c r="I516" s="39"/>
    </row>
    <row r="517" spans="2:9" s="5" customFormat="1" ht="16.5">
      <c r="B517" s="8"/>
      <c r="C517" s="56"/>
      <c r="D517" s="56"/>
      <c r="E517" s="39"/>
      <c r="F517" s="39"/>
      <c r="G517" s="39"/>
      <c r="H517" s="39"/>
      <c r="I517" s="39"/>
    </row>
    <row r="518" spans="2:9" s="5" customFormat="1" ht="16.5">
      <c r="B518" s="8"/>
      <c r="C518" s="56"/>
      <c r="D518" s="56"/>
      <c r="E518" s="39"/>
      <c r="F518" s="39"/>
      <c r="G518" s="39"/>
      <c r="H518" s="39"/>
      <c r="I518" s="39"/>
    </row>
    <row r="519" spans="2:9" s="5" customFormat="1" ht="16.5">
      <c r="B519" s="8"/>
      <c r="C519" s="56"/>
      <c r="D519" s="56"/>
      <c r="E519" s="39"/>
      <c r="F519" s="39"/>
      <c r="G519" s="39"/>
      <c r="H519" s="39"/>
      <c r="I519" s="39"/>
    </row>
    <row r="520" spans="2:9" s="5" customFormat="1" ht="16.5">
      <c r="B520" s="8"/>
      <c r="C520" s="56"/>
      <c r="D520" s="56"/>
      <c r="E520" s="39"/>
      <c r="F520" s="39"/>
      <c r="G520" s="39"/>
      <c r="H520" s="39"/>
      <c r="I520" s="39"/>
    </row>
    <row r="521" spans="2:9" s="5" customFormat="1" ht="16.5">
      <c r="B521" s="8"/>
      <c r="C521" s="56"/>
      <c r="D521" s="56"/>
      <c r="E521" s="39"/>
      <c r="F521" s="39"/>
      <c r="G521" s="39"/>
      <c r="H521" s="39"/>
      <c r="I521" s="39"/>
    </row>
    <row r="522" spans="2:9" s="5" customFormat="1" ht="16.5">
      <c r="B522" s="8"/>
      <c r="C522" s="56"/>
      <c r="D522" s="56"/>
      <c r="E522" s="39"/>
      <c r="F522" s="39"/>
      <c r="G522" s="39"/>
      <c r="H522" s="39"/>
      <c r="I522" s="39"/>
    </row>
  </sheetData>
  <mergeCells count="73">
    <mergeCell ref="A511:B511"/>
    <mergeCell ref="A514:B514"/>
    <mergeCell ref="A487:B487"/>
    <mergeCell ref="A498:B498"/>
    <mergeCell ref="A502:B502"/>
    <mergeCell ref="A506:B506"/>
    <mergeCell ref="A455:B455"/>
    <mergeCell ref="A467:B467"/>
    <mergeCell ref="A477:B477"/>
    <mergeCell ref="A384:B384"/>
    <mergeCell ref="A393:B393"/>
    <mergeCell ref="A445:B445"/>
    <mergeCell ref="A451:B451"/>
    <mergeCell ref="A366:B366"/>
    <mergeCell ref="A372:B372"/>
    <mergeCell ref="A376:B376"/>
    <mergeCell ref="A380:B380"/>
    <mergeCell ref="A352:B352"/>
    <mergeCell ref="A355:B355"/>
    <mergeCell ref="A358:B358"/>
    <mergeCell ref="A362:B362"/>
    <mergeCell ref="A317:B317"/>
    <mergeCell ref="A341:B341"/>
    <mergeCell ref="A345:B345"/>
    <mergeCell ref="A349:B349"/>
    <mergeCell ref="A208:B208"/>
    <mergeCell ref="A211:B211"/>
    <mergeCell ref="A215:B215"/>
    <mergeCell ref="A273:B273"/>
    <mergeCell ref="A191:B191"/>
    <mergeCell ref="A198:B198"/>
    <mergeCell ref="A204:B204"/>
    <mergeCell ref="A172:B172"/>
    <mergeCell ref="A176:B176"/>
    <mergeCell ref="A182:B182"/>
    <mergeCell ref="A186:B186"/>
    <mergeCell ref="A153:B153"/>
    <mergeCell ref="A157:B157"/>
    <mergeCell ref="A164:B164"/>
    <mergeCell ref="A168:B168"/>
    <mergeCell ref="A139:B139"/>
    <mergeCell ref="A143:B143"/>
    <mergeCell ref="A147:B147"/>
    <mergeCell ref="A150:B150"/>
    <mergeCell ref="A125:B125"/>
    <mergeCell ref="A128:B128"/>
    <mergeCell ref="A132:B132"/>
    <mergeCell ref="A135:B135"/>
    <mergeCell ref="A109:B109"/>
    <mergeCell ref="A115:B115"/>
    <mergeCell ref="A121:B121"/>
    <mergeCell ref="A97:B97"/>
    <mergeCell ref="A102:B102"/>
    <mergeCell ref="A105:B105"/>
    <mergeCell ref="A515:B515"/>
    <mergeCell ref="A27:B27"/>
    <mergeCell ref="A31:B31"/>
    <mergeCell ref="A34:B34"/>
    <mergeCell ref="A55:B55"/>
    <mergeCell ref="A38:B38"/>
    <mergeCell ref="A44:B44"/>
    <mergeCell ref="A49:B49"/>
    <mergeCell ref="A52:B52"/>
    <mergeCell ref="A81:B81"/>
    <mergeCell ref="A85:B85"/>
    <mergeCell ref="A91:B91"/>
    <mergeCell ref="A66:B66"/>
    <mergeCell ref="A70:B70"/>
    <mergeCell ref="A74:B74"/>
    <mergeCell ref="A9:B9"/>
    <mergeCell ref="A14:B14"/>
    <mergeCell ref="A20:B20"/>
    <mergeCell ref="A24:B24"/>
  </mergeCells>
  <printOptions/>
  <pageMargins left="0.15748031496062992" right="0.15748031496062992"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stut</dc:creator>
  <cp:keywords/>
  <dc:description/>
  <cp:lastModifiedBy>stut</cp:lastModifiedBy>
  <cp:lastPrinted>2013-01-08T06:08:46Z</cp:lastPrinted>
  <dcterms:created xsi:type="dcterms:W3CDTF">2012-02-13T00:25:26Z</dcterms:created>
  <dcterms:modified xsi:type="dcterms:W3CDTF">2013-09-02T06:45:18Z</dcterms:modified>
  <cp:category/>
  <cp:version/>
  <cp:contentType/>
  <cp:contentStatus/>
</cp:coreProperties>
</file>